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brian\Downloads\OneDrive_2026-07-30\Bauscher Hepp Liquidation Files\"/>
    </mc:Choice>
  </mc:AlternateContent>
  <xr:revisionPtr revIDLastSave="0" documentId="13_ncr:1_{BDCD74F6-5D9D-49DF-874C-472BFBC53AEF}" xr6:coauthVersionLast="47" xr6:coauthVersionMax="47" xr10:uidLastSave="{00000000-0000-0000-0000-000000000000}"/>
  <bookViews>
    <workbookView xWindow="1485" yWindow="3105" windowWidth="21600" windowHeight="11295" xr2:uid="{00000000-000D-0000-FFFF-FFFF00000000}"/>
  </bookViews>
  <sheets>
    <sheet name="LUIGI GLASS" sheetId="6" r:id="rId1"/>
    <sheet name="ValidValues" sheetId="2" state="hidden" r:id="rId2"/>
    <sheet name="Config" sheetId="3" state="hidden" r:id="rId3"/>
  </sheets>
  <definedNames>
    <definedName name="_xlnm._FilterDatabase" localSheetId="0" hidden="1">'LUIGI GLASS'!$A$1:$Q$76</definedName>
    <definedName name="Details_15">ValidValues!$P$2:$P$3</definedName>
    <definedName name="Details_27">ValidValues!$AB$2:$AB$67</definedName>
    <definedName name="Details_6">ValidValues!$G$2:$G$19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6" l="1"/>
  <c r="B16" i="6"/>
  <c r="B74" i="6"/>
  <c r="P78" i="6"/>
  <c r="B29" i="6"/>
  <c r="Q29" i="6"/>
  <c r="Q3" i="6"/>
  <c r="B3" i="6"/>
  <c r="Q47" i="6"/>
  <c r="B47" i="6"/>
  <c r="Q58" i="6"/>
  <c r="B58" i="6"/>
  <c r="Q5" i="6"/>
  <c r="B5" i="6"/>
  <c r="Q6" i="6"/>
  <c r="B6" i="6"/>
  <c r="Q7" i="6"/>
  <c r="B7" i="6"/>
  <c r="Q8" i="6"/>
  <c r="B8" i="6"/>
  <c r="Q16" i="6"/>
  <c r="Q10" i="6"/>
  <c r="B10" i="6"/>
  <c r="Q74" i="6"/>
  <c r="Q12" i="6"/>
  <c r="B12" i="6"/>
  <c r="Q13" i="6"/>
  <c r="B13" i="6"/>
  <c r="Q9" i="6"/>
  <c r="B9" i="6"/>
  <c r="Q15" i="6"/>
  <c r="B15" i="6"/>
  <c r="Q64" i="6"/>
  <c r="B64" i="6"/>
  <c r="Q14" i="6"/>
  <c r="B14" i="6"/>
  <c r="Q17" i="6"/>
  <c r="B17" i="6"/>
  <c r="Q20" i="6"/>
  <c r="B20" i="6"/>
  <c r="Q2" i="6"/>
  <c r="Q22" i="6"/>
  <c r="B22" i="6"/>
  <c r="Q21" i="6"/>
  <c r="B21" i="6"/>
  <c r="Q23" i="6"/>
  <c r="B23" i="6"/>
  <c r="Q24" i="6"/>
  <c r="Q25" i="6"/>
  <c r="B25" i="6"/>
  <c r="Q27" i="6"/>
  <c r="B27" i="6"/>
  <c r="Q26" i="6"/>
  <c r="B26" i="6"/>
  <c r="Q30" i="6"/>
  <c r="B30" i="6"/>
  <c r="Q28" i="6"/>
  <c r="Q31" i="6"/>
  <c r="B31" i="6"/>
  <c r="Q32" i="6"/>
  <c r="B32" i="6"/>
  <c r="Q75" i="6"/>
  <c r="B75" i="6"/>
  <c r="Q11" i="6"/>
  <c r="B11" i="6"/>
  <c r="Q35" i="6"/>
  <c r="B35" i="6"/>
  <c r="Q63" i="6"/>
  <c r="B63" i="6"/>
  <c r="Q37" i="6"/>
  <c r="B37" i="6"/>
  <c r="Q38" i="6"/>
  <c r="B38" i="6"/>
  <c r="Q40" i="6"/>
  <c r="B40" i="6"/>
  <c r="Q39" i="6"/>
  <c r="B39" i="6"/>
  <c r="Q41" i="6"/>
  <c r="B41" i="6"/>
  <c r="Q42" i="6"/>
  <c r="B42" i="6"/>
  <c r="Q43" i="6"/>
  <c r="B43" i="6"/>
  <c r="Q44" i="6"/>
  <c r="B44" i="6"/>
  <c r="Q45" i="6"/>
  <c r="B45" i="6"/>
  <c r="Q46" i="6"/>
  <c r="B46" i="6"/>
  <c r="Q33" i="6"/>
  <c r="Q48" i="6"/>
  <c r="Q49" i="6"/>
  <c r="B49" i="6"/>
  <c r="Q50" i="6"/>
  <c r="B50" i="6"/>
  <c r="Q51" i="6"/>
  <c r="B51" i="6"/>
  <c r="Q52" i="6"/>
  <c r="B52" i="6"/>
  <c r="Q53" i="6"/>
  <c r="Q54" i="6"/>
  <c r="B54" i="6"/>
  <c r="Q55" i="6"/>
  <c r="B55" i="6"/>
  <c r="Q56" i="6"/>
  <c r="B56" i="6"/>
  <c r="Q61" i="6"/>
  <c r="B61" i="6"/>
  <c r="Q34" i="6"/>
  <c r="B34" i="6"/>
  <c r="Q59" i="6"/>
  <c r="B59" i="6"/>
  <c r="Q60" i="6"/>
  <c r="B60" i="6"/>
  <c r="Q18" i="6"/>
  <c r="B18" i="6"/>
  <c r="Q62" i="6"/>
  <c r="B62" i="6"/>
  <c r="Q4" i="6"/>
  <c r="B4" i="6"/>
  <c r="Q19" i="6"/>
  <c r="B19" i="6"/>
  <c r="Q65" i="6"/>
  <c r="B65" i="6"/>
  <c r="Q66" i="6"/>
  <c r="B66" i="6"/>
  <c r="Q67" i="6"/>
  <c r="B67" i="6"/>
  <c r="Q68" i="6"/>
  <c r="B68" i="6"/>
  <c r="Q69" i="6"/>
  <c r="B69" i="6"/>
  <c r="Q70" i="6"/>
  <c r="B70" i="6"/>
  <c r="Q71" i="6"/>
  <c r="B71" i="6"/>
  <c r="Q73" i="6"/>
  <c r="B73" i="6"/>
  <c r="Q72" i="6"/>
  <c r="B72" i="6"/>
  <c r="Q36" i="6"/>
  <c r="B36" i="6"/>
  <c r="Q57" i="6"/>
  <c r="B57" i="6"/>
  <c r="Q76" i="6"/>
  <c r="B76" i="6"/>
  <c r="Q78" i="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<sst xmlns="http://schemas.openxmlformats.org/spreadsheetml/2006/main" count="434" uniqueCount="317">
  <si>
    <t>Item #/ SKU</t>
  </si>
  <si>
    <t>AccPac Item Description</t>
  </si>
  <si>
    <t>Brand</t>
  </si>
  <si>
    <t>Case Pack</t>
  </si>
  <si>
    <t>Max Diameter</t>
  </si>
  <si>
    <t>Length</t>
  </si>
  <si>
    <t>Width</t>
  </si>
  <si>
    <t>Height</t>
  </si>
  <si>
    <t>Fl. Oz.</t>
  </si>
  <si>
    <t>completeness_score</t>
  </si>
  <si>
    <t>update_date</t>
  </si>
  <si>
    <t>number</t>
  </si>
  <si>
    <t>main_image.url</t>
  </si>
  <si>
    <t>main_image.embedded</t>
  </si>
  <si>
    <t>name</t>
  </si>
  <si>
    <t>brand</t>
  </si>
  <si>
    <t>bauscherhepp_collections</t>
  </si>
  <si>
    <t>case_pack</t>
  </si>
  <si>
    <t>case_weight</t>
  </si>
  <si>
    <t>cp_l</t>
  </si>
  <si>
    <t>cp_w</t>
  </si>
  <si>
    <t>cp_h</t>
  </si>
  <si>
    <t>country_of_origin</t>
  </si>
  <si>
    <t>ean_code</t>
  </si>
  <si>
    <t>discontinued_item</t>
  </si>
  <si>
    <t>htstariff_code</t>
  </si>
  <si>
    <t>_2025_list_price</t>
  </si>
  <si>
    <t>_2025_5010_discount</t>
  </si>
  <si>
    <t>max_diameter</t>
  </si>
  <si>
    <t>length</t>
  </si>
  <si>
    <t>width</t>
  </si>
  <si>
    <t>height</t>
  </si>
  <si>
    <t>fl_oz</t>
  </si>
  <si>
    <t>item_weight</t>
  </si>
  <si>
    <t>inner_diameter</t>
  </si>
  <si>
    <t>color</t>
  </si>
  <si>
    <t>material_1</t>
  </si>
  <si>
    <t>Tassen</t>
  </si>
  <si>
    <t>Yes</t>
  </si>
  <si>
    <t>18/10 Stainless Steel</t>
  </si>
  <si>
    <t>Bauscher</t>
  </si>
  <si>
    <t>No</t>
  </si>
  <si>
    <t>Acrylic</t>
  </si>
  <si>
    <t>BauscherHepp</t>
  </si>
  <si>
    <t>Acrylonitrile-butadiene-styrene</t>
  </si>
  <si>
    <t>Dalebrook</t>
  </si>
  <si>
    <t>Aluminum</t>
  </si>
  <si>
    <t>Emsa</t>
  </si>
  <si>
    <t>Artificial Leather</t>
  </si>
  <si>
    <t>Hepp</t>
  </si>
  <si>
    <t>Bamboo</t>
  </si>
  <si>
    <t>Kaiser</t>
  </si>
  <si>
    <t>Blown Glass</t>
  </si>
  <si>
    <t>Luigi Bormioli</t>
  </si>
  <si>
    <t>Brass</t>
  </si>
  <si>
    <t>MyGlassStudio</t>
  </si>
  <si>
    <t>Cast Iron</t>
  </si>
  <si>
    <t>Palm</t>
  </si>
  <si>
    <t>Ceramic</t>
  </si>
  <si>
    <t>Playground</t>
  </si>
  <si>
    <t>Chrome Steel</t>
  </si>
  <si>
    <t>Silit</t>
  </si>
  <si>
    <t>Cloth</t>
  </si>
  <si>
    <t>Studio Raw</t>
  </si>
  <si>
    <t>Concrete</t>
  </si>
  <si>
    <t>Tafelstern</t>
  </si>
  <si>
    <t>Copolyester</t>
  </si>
  <si>
    <t>Venta</t>
  </si>
  <si>
    <t>Corian®</t>
  </si>
  <si>
    <t>ViDiVi</t>
  </si>
  <si>
    <t>Cotton</t>
  </si>
  <si>
    <t>WMF</t>
  </si>
  <si>
    <t>Duracream</t>
  </si>
  <si>
    <t>Duralex</t>
  </si>
  <si>
    <t>Duromer</t>
  </si>
  <si>
    <t>Fabric</t>
  </si>
  <si>
    <t>Felt</t>
  </si>
  <si>
    <t>Glass</t>
  </si>
  <si>
    <t>High Definition Glass</t>
  </si>
  <si>
    <t>Iron</t>
  </si>
  <si>
    <t>Leather</t>
  </si>
  <si>
    <t>MS Resin</t>
  </si>
  <si>
    <t>Marble</t>
  </si>
  <si>
    <t>Melamine</t>
  </si>
  <si>
    <t>Metal</t>
  </si>
  <si>
    <t>Noble China</t>
  </si>
  <si>
    <t>Nylon</t>
  </si>
  <si>
    <t>PA</t>
  </si>
  <si>
    <t>PBT</t>
  </si>
  <si>
    <t>PC</t>
  </si>
  <si>
    <t>PET</t>
  </si>
  <si>
    <t>PMMA</t>
  </si>
  <si>
    <t>PP</t>
  </si>
  <si>
    <t>PS</t>
  </si>
  <si>
    <t>PVC</t>
  </si>
  <si>
    <t>Plastic</t>
  </si>
  <si>
    <t>Polypropylene</t>
  </si>
  <si>
    <t>Polywicker</t>
  </si>
  <si>
    <t>Porcelain</t>
  </si>
  <si>
    <t>Recycled Leather</t>
  </si>
  <si>
    <t>SAN</t>
  </si>
  <si>
    <t>Silargan</t>
  </si>
  <si>
    <t>Silicone</t>
  </si>
  <si>
    <t>Slate</t>
  </si>
  <si>
    <t>Son.hyx Crystal</t>
  </si>
  <si>
    <t>Sparkx Glass</t>
  </si>
  <si>
    <t>Stoneware</t>
  </si>
  <si>
    <t>Styrene-acrylonitrile</t>
  </si>
  <si>
    <t>TPE</t>
  </si>
  <si>
    <t>Terracotta</t>
  </si>
  <si>
    <t>Textile</t>
  </si>
  <si>
    <t>Wood</t>
  </si>
  <si>
    <t>Zinc</t>
  </si>
  <si>
    <t>Disposables</t>
  </si>
  <si>
    <t>Oak</t>
  </si>
  <si>
    <t>Material Mix</t>
  </si>
  <si>
    <t>Tinplate</t>
  </si>
  <si>
    <t>Terrazzo</t>
  </si>
  <si>
    <t>Natural Stone</t>
  </si>
  <si>
    <t>Acacia</t>
  </si>
  <si>
    <t>Walnut</t>
  </si>
  <si>
    <t>Hardwood</t>
  </si>
  <si>
    <t>Teak</t>
  </si>
  <si>
    <t>HEADER_ROWS</t>
  </si>
  <si>
    <t>[{"type":"ATTRIBUTE_NAME","index":0,"colorBy":"ATTRIBUTE_GROUP_NAME","mergeCells":false}]</t>
  </si>
  <si>
    <t>07648/07</t>
  </si>
  <si>
    <t>Atelier</t>
  </si>
  <si>
    <t>08745/07</t>
  </si>
  <si>
    <t>10290/02</t>
  </si>
  <si>
    <t>10404/02</t>
  </si>
  <si>
    <t>Classico</t>
  </si>
  <si>
    <t>10423/01</t>
  </si>
  <si>
    <t>10228/11</t>
  </si>
  <si>
    <t>ISO Wine Glass 2.5" dia. x 6.1" 7.3 oz D.O.C. by Luigi Bormioli</t>
  </si>
  <si>
    <t>D.O.C</t>
  </si>
  <si>
    <t>10567/01</t>
  </si>
  <si>
    <t>Flute 5.5oz - TBR25</t>
  </si>
  <si>
    <t>Elegante</t>
  </si>
  <si>
    <t>09558/12</t>
  </si>
  <si>
    <t>11960/01</t>
  </si>
  <si>
    <t>Lock-Eat</t>
  </si>
  <si>
    <t>11961/01</t>
  </si>
  <si>
    <t>11963/01</t>
  </si>
  <si>
    <t>11965/01</t>
  </si>
  <si>
    <t>Magnifico</t>
  </si>
  <si>
    <t>08961/06</t>
  </si>
  <si>
    <t>09680/06</t>
  </si>
  <si>
    <t>XS Liqueur 2.25oz - TBR25</t>
  </si>
  <si>
    <t>Michelangelo</t>
  </si>
  <si>
    <t>10366/01</t>
  </si>
  <si>
    <t>Michelangelo Professional Line</t>
  </si>
  <si>
    <t>11622/01</t>
  </si>
  <si>
    <t>12328/01</t>
  </si>
  <si>
    <t>Mixology</t>
  </si>
  <si>
    <t>Optima</t>
  </si>
  <si>
    <t>12209/01</t>
  </si>
  <si>
    <t>Authentica w/ Closure 4.5oz - TBR25</t>
  </si>
  <si>
    <t>12209/02</t>
  </si>
  <si>
    <t>Authentica w/ Pourer 4.5oz - TBR25</t>
  </si>
  <si>
    <t>11202/30</t>
  </si>
  <si>
    <t>10876/30</t>
  </si>
  <si>
    <t>Fine Wine 0.75L25.25oz - TBR25</t>
  </si>
  <si>
    <t>11319/01</t>
  </si>
  <si>
    <t>Juice 1L34oz - TBR25</t>
  </si>
  <si>
    <t>11957/01</t>
  </si>
  <si>
    <t>Rectangular Can 1L34oz - TBR25</t>
  </si>
  <si>
    <t>Palace</t>
  </si>
  <si>
    <t>09461/06</t>
  </si>
  <si>
    <t>10148/01</t>
  </si>
  <si>
    <t>Rubino</t>
  </si>
  <si>
    <t>Strauss</t>
  </si>
  <si>
    <t>09828/06</t>
  </si>
  <si>
    <t>11557/01</t>
  </si>
  <si>
    <t>Sublime</t>
  </si>
  <si>
    <t>11558/01</t>
  </si>
  <si>
    <t>11897/01</t>
  </si>
  <si>
    <t>Vinea</t>
  </si>
  <si>
    <t>11837/01</t>
  </si>
  <si>
    <t>11899/01</t>
  </si>
  <si>
    <t>Vinoteque</t>
  </si>
  <si>
    <t>09649/06</t>
  </si>
  <si>
    <t>08541/02</t>
  </si>
  <si>
    <t>Carafe 17oz, Perfecta - TBR25</t>
  </si>
  <si>
    <t>Perfecta</t>
  </si>
  <si>
    <t>Conica</t>
  </si>
  <si>
    <t>08550/02</t>
  </si>
  <si>
    <t>Carafe 34oz, Conica - TBR25</t>
  </si>
  <si>
    <t>Incanto</t>
  </si>
  <si>
    <t>11020/02</t>
  </si>
  <si>
    <t>11021/02</t>
  </si>
  <si>
    <t>11022/02</t>
  </si>
  <si>
    <t>11024/02</t>
  </si>
  <si>
    <t>12112/02</t>
  </si>
  <si>
    <t>12221/01</t>
  </si>
  <si>
    <t>Mixing Glass 25.25oz - TBR25</t>
  </si>
  <si>
    <t>12274/02</t>
  </si>
  <si>
    <t>Dash Bottle N.3 3.5oz - TBR25</t>
  </si>
  <si>
    <t>Tentazioni</t>
  </si>
  <si>
    <t>12501/01</t>
  </si>
  <si>
    <t>Chardonnay/White Wines 16oz - TBR25</t>
  </si>
  <si>
    <t>12521/01</t>
  </si>
  <si>
    <t>Charme Decanter 26.5oz - TBR25</t>
  </si>
  <si>
    <t>12648/01</t>
  </si>
  <si>
    <t>12671/01</t>
  </si>
  <si>
    <t>I Meravigliosi</t>
  </si>
  <si>
    <t>12738/01</t>
  </si>
  <si>
    <t>Diamante</t>
  </si>
  <si>
    <t>12758/01</t>
  </si>
  <si>
    <t>12770/02</t>
  </si>
  <si>
    <t>06105/20</t>
  </si>
  <si>
    <t>Champagne 6.75oz</t>
  </si>
  <si>
    <t>Top Class</t>
  </si>
  <si>
    <t>12635/01</t>
  </si>
  <si>
    <t>Water Glass 3.0" dia. x 3.5" 12.3 oz Top Class by Luigi Bormioli</t>
  </si>
  <si>
    <t>10671/02</t>
  </si>
  <si>
    <t>Royale</t>
  </si>
  <si>
    <t>Jazz</t>
  </si>
  <si>
    <t>Speakeasy Swing</t>
  </si>
  <si>
    <t>13144/01</t>
  </si>
  <si>
    <t>Red Wine Glass 24.6 oz, Speakeasy Swing by Luigi Bormioli</t>
  </si>
  <si>
    <t>13217/01</t>
  </si>
  <si>
    <t>Classic Club Beverage 17.25oz, Mixology by Luigi Bormioli- TBR25</t>
  </si>
  <si>
    <t>13251/01</t>
  </si>
  <si>
    <t>Cocktail Club Beverage 17.25oz, Mixology by Luigi Bormioli - TBR25</t>
  </si>
  <si>
    <t>12110/01</t>
  </si>
  <si>
    <t>Wine Stemware 17.5 oz Michel. Gold - TBR23</t>
  </si>
  <si>
    <t>Michelangelo Gold</t>
  </si>
  <si>
    <t>13558/01</t>
  </si>
  <si>
    <t>Negroni Glass 3.0" dia. 9.5 oz Jazz by Luigi Bormioli</t>
  </si>
  <si>
    <t>13556/01</t>
  </si>
  <si>
    <t>Spritz Glass 3.5" dia. 18.6 oz Jazz by Luigi Bormioli</t>
  </si>
  <si>
    <t>13362/01</t>
  </si>
  <si>
    <t>Rum Cocktail Glass 3.8" dia. 16.9 oz Jazz by Luigi Bormioli</t>
  </si>
  <si>
    <t>13554/01</t>
  </si>
  <si>
    <t>Barolo Glass 3.7" dia. 22.0 oz Vinalia by Luigi Bormioli</t>
  </si>
  <si>
    <t>Vinalia</t>
  </si>
  <si>
    <t>13555/01</t>
  </si>
  <si>
    <t>Brunello Glass 3.5" dia. 18.6 oz Vinalia by Luigi Bormioli</t>
  </si>
  <si>
    <t>11898/07</t>
  </si>
  <si>
    <t>Champagne Glass 4.1" dia. 10.1 oz Vinalia by Luigi Bormioli</t>
  </si>
  <si>
    <t>13557/01</t>
  </si>
  <si>
    <t>Chardonnay Glass 3.2" dia. 15.2 oz Vinalia by Luigi Bormioli</t>
  </si>
  <si>
    <t>13361/01</t>
  </si>
  <si>
    <t>Cognac Glass 3.8" dia. 16.9 oz Vinalia by Luigi Bormioli</t>
  </si>
  <si>
    <t>13364/01</t>
  </si>
  <si>
    <t>Pinot Grigio Glass 3.0" dia. 12.5 oz Vinalia by Luigi Bormioli</t>
  </si>
  <si>
    <t>11559/06</t>
  </si>
  <si>
    <t>Prosecco Glass 2.8" dia. 7.1 oz Vinalia by Luigi Bormioli</t>
  </si>
  <si>
    <t>Backdoor '20s</t>
  </si>
  <si>
    <t>13801/01</t>
  </si>
  <si>
    <t>Nick &amp; Nora Glass 3.1" dia. x 5.7" 5.7 oz Backdoor '20s by Luigi Bormioli</t>
  </si>
  <si>
    <t>12113/02</t>
  </si>
  <si>
    <t>10957/01</t>
  </si>
  <si>
    <t>13889/01</t>
  </si>
  <si>
    <t>Prosecco,Sparkling Wine 7oz, Grandioso by Luigi Bormioli - TBR25</t>
  </si>
  <si>
    <t>Grandioso</t>
  </si>
  <si>
    <t>13884/01</t>
  </si>
  <si>
    <t>Cabernet Merlot 22oz,  Grandioso by Luigi Bormioli - TBR25</t>
  </si>
  <si>
    <t>11674/01</t>
  </si>
  <si>
    <t>11943/00</t>
  </si>
  <si>
    <t>12499/04</t>
  </si>
  <si>
    <t>11916/01</t>
  </si>
  <si>
    <t>T-Glass</t>
  </si>
  <si>
    <t>11582/01</t>
  </si>
  <si>
    <t>Collections</t>
  </si>
  <si>
    <t>Liquidation Price</t>
  </si>
  <si>
    <t>2026 DEALER PRICE</t>
  </si>
  <si>
    <t>Customer QTY  needed?</t>
  </si>
  <si>
    <t>Customer Total Cost</t>
  </si>
  <si>
    <t>IMAGE FILE</t>
  </si>
  <si>
    <t>Total</t>
  </si>
  <si>
    <t>Qty AVAIL</t>
  </si>
  <si>
    <t xml:space="preserve">Wine Stemless 20.0 oz Atelier </t>
  </si>
  <si>
    <t xml:space="preserve">Wine Stemware 21.0 oz Atelier </t>
  </si>
  <si>
    <t xml:space="preserve">Water 11.5 oz Atelier </t>
  </si>
  <si>
    <t xml:space="preserve">Wine Stemware 13.3 oz Incanto </t>
  </si>
  <si>
    <t xml:space="preserve">Wine Stemware 9.3 oz Incanto </t>
  </si>
  <si>
    <t xml:space="preserve">Flute 6.8 oz Incanto </t>
  </si>
  <si>
    <t xml:space="preserve">Beverage 14.8 oz Incanto </t>
  </si>
  <si>
    <t xml:space="preserve">Wine Stemware 8.0 oz Michelangelo </t>
  </si>
  <si>
    <t>WineStemware19.5ozMichel.Gold - TBR</t>
  </si>
  <si>
    <t>Flute7.5ozMichel.Gold - TBR25</t>
  </si>
  <si>
    <t>Single Serving Triangle 5.0 oz Michelangelo  - TBR25</t>
  </si>
  <si>
    <t xml:space="preserve">Cocktail Ice 17.0 oz Mixology </t>
  </si>
  <si>
    <t xml:space="preserve">DOF 12.8 oz Mixology </t>
  </si>
  <si>
    <t xml:space="preserve">Nick &amp; Nora 5.0 oz Mixology </t>
  </si>
  <si>
    <t>Latte17.0ozOptima - TBR25</t>
  </si>
  <si>
    <t xml:space="preserve">Wine Stemware 34.0 oz Optima </t>
  </si>
  <si>
    <t xml:space="preserve">Wine Stemware 16.3 oz Rubino </t>
  </si>
  <si>
    <t>Wine Stemware 13.5 oz Sublime  - TBR25</t>
  </si>
  <si>
    <t xml:space="preserve">Long Drink 15.3 oz Sublime </t>
  </si>
  <si>
    <t>Wine Stemware 9.5 oz Sublime  - TBR25</t>
  </si>
  <si>
    <t xml:space="preserve">Champagne Flute 6.3 oz Adv </t>
  </si>
  <si>
    <t xml:space="preserve">Liqueur 2.3 oz Classico </t>
  </si>
  <si>
    <t xml:space="preserve">Wine Stemware 12.8 oz Diamante </t>
  </si>
  <si>
    <t xml:space="preserve">Beverage 16.3 oz Diamante </t>
  </si>
  <si>
    <t xml:space="preserve">Martini 10.0 oz Elegante </t>
  </si>
  <si>
    <t xml:space="preserve">Wine Stemware 10.3 oz I Meravigliosi </t>
  </si>
  <si>
    <t>ClampforJuiceJarLock-Eat - TBR25</t>
  </si>
  <si>
    <t xml:space="preserve">Juice Jar 8.5 oz Lock Eat </t>
  </si>
  <si>
    <t>JuiceJar8.5ozLock-Eat - TBR25</t>
  </si>
  <si>
    <t xml:space="preserve">Juice Jar 34.0 oz Lock Eat </t>
  </si>
  <si>
    <t>Food Jar 6.8 oz Lock Eat  - TBR25</t>
  </si>
  <si>
    <t xml:space="preserve">Food Jar 11.8 oz Lock Eat   </t>
  </si>
  <si>
    <t xml:space="preserve">Food Jar 4.3 oz Lock Eat </t>
  </si>
  <si>
    <t xml:space="preserve">Goblet 16.3 oz Palace </t>
  </si>
  <si>
    <t>Flute  7.0 oz Royale  - TBR23</t>
  </si>
  <si>
    <t xml:space="preserve">Liqueur 2.0 oz Strauss </t>
  </si>
  <si>
    <t>Wine Stemware 23.8 oz T-Glass  TBR</t>
  </si>
  <si>
    <t>TheTester7.8ozTentazioni-RetailVersion - TBR25</t>
  </si>
  <si>
    <t>Wine Stemware 10.3 oz Vinea  - TBR25</t>
  </si>
  <si>
    <t>Wine Stemware 9.3 oz Vinea  - TBR25</t>
  </si>
  <si>
    <t xml:space="preserve">Snifter 5.8 oz Vinoteque </t>
  </si>
  <si>
    <t>Medium Glass 15.5 oz Magnifico LB</t>
  </si>
  <si>
    <t>Lock-Eat- juice</t>
  </si>
  <si>
    <t>Lock-Eat juice</t>
  </si>
  <si>
    <t>2026 List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</si>
</sst>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indexed="8"/>
      <name val="Aptos Narrow"/>
      <family val="2"/>
      <scheme val="minor"/>
    </font>
    <font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5A646"/>
      </patternFill>
    </fill>
    <fill>
      <patternFill patternType="solid">
        <fgColor rgb="FF1565C0"/>
      </patternFill>
    </fill>
    <fill>
      <patternFill patternType="solid">
        <fgColor rgb="FF6A1B9A"/>
      </patternFill>
    </fill>
    <fill>
      <patternFill patternType="solid">
        <fgColor rgb="FF1B5E2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43" fontId="0" fillId="0" borderId="1" xfId="1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44" fontId="0" fillId="0" borderId="1" xfId="2" applyFont="1" applyBorder="1" applyAlignment="1" applyProtection="1">
      <alignment horizontal="center" vertical="center" wrapText="1"/>
      <protection locked="0"/>
    </xf>
    <xf numFmtId="44" fontId="0" fillId="0" borderId="0" xfId="2" applyFont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44" fontId="4" fillId="6" borderId="4" xfId="2" applyFont="1" applyFill="1" applyBorder="1" applyAlignment="1">
      <alignment horizontal="center" vertical="center" wrapText="1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44" fontId="4" fillId="6" borderId="1" xfId="2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44" fontId="0" fillId="0" borderId="7" xfId="2" applyFont="1" applyBorder="1" applyAlignment="1" applyProtection="1">
      <alignment horizontal="center" vertical="center" wrapText="1"/>
      <protection locked="0"/>
    </xf>
    <xf numFmtId="44" fontId="4" fillId="6" borderId="7" xfId="2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44" fontId="4" fillId="8" borderId="8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44" fontId="1" fillId="3" borderId="10" xfId="2" applyFont="1" applyFill="1" applyBorder="1" applyAlignment="1">
      <alignment horizontal="center" vertical="center" wrapText="1"/>
    </xf>
    <xf numFmtId="44" fontId="1" fillId="4" borderId="10" xfId="2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164" fontId="4" fillId="6" borderId="12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9.jpeg"/><Relationship Id="rId21" Type="http://schemas.openxmlformats.org/officeDocument/2006/relationships/image" Target="../media/image24.jpeg"/><Relationship Id="rId42" Type="http://schemas.openxmlformats.org/officeDocument/2006/relationships/image" Target="../media/image45.jpeg"/><Relationship Id="rId47" Type="http://schemas.openxmlformats.org/officeDocument/2006/relationships/image" Target="../media/image50.jpeg"/><Relationship Id="rId63" Type="http://schemas.openxmlformats.org/officeDocument/2006/relationships/image" Target="../media/image66.jpeg"/><Relationship Id="rId68" Type="http://schemas.openxmlformats.org/officeDocument/2006/relationships/image" Target="../media/image71.jpeg"/><Relationship Id="rId7" Type="http://schemas.openxmlformats.org/officeDocument/2006/relationships/image" Target="../media/image10.jpeg"/><Relationship Id="rId2" Type="http://schemas.openxmlformats.org/officeDocument/2006/relationships/image" Target="../media/image5.jpeg"/><Relationship Id="rId16" Type="http://schemas.openxmlformats.org/officeDocument/2006/relationships/image" Target="../media/image19.jpeg"/><Relationship Id="rId29" Type="http://schemas.openxmlformats.org/officeDocument/2006/relationships/image" Target="../media/image32.jpeg"/><Relationship Id="rId11" Type="http://schemas.openxmlformats.org/officeDocument/2006/relationships/image" Target="../media/image14.jpeg"/><Relationship Id="rId24" Type="http://schemas.openxmlformats.org/officeDocument/2006/relationships/image" Target="../media/image27.jpeg"/><Relationship Id="rId32" Type="http://schemas.openxmlformats.org/officeDocument/2006/relationships/image" Target="../media/image35.jpeg"/><Relationship Id="rId37" Type="http://schemas.openxmlformats.org/officeDocument/2006/relationships/image" Target="../media/image40.jpeg"/><Relationship Id="rId40" Type="http://schemas.openxmlformats.org/officeDocument/2006/relationships/image" Target="../media/image43.jpeg"/><Relationship Id="rId45" Type="http://schemas.openxmlformats.org/officeDocument/2006/relationships/image" Target="../media/image48.jpeg"/><Relationship Id="rId53" Type="http://schemas.openxmlformats.org/officeDocument/2006/relationships/image" Target="../media/image56.jpeg"/><Relationship Id="rId58" Type="http://schemas.openxmlformats.org/officeDocument/2006/relationships/image" Target="../media/image61.jpeg"/><Relationship Id="rId66" Type="http://schemas.openxmlformats.org/officeDocument/2006/relationships/image" Target="../media/image69.jpeg"/><Relationship Id="rId5" Type="http://schemas.openxmlformats.org/officeDocument/2006/relationships/image" Target="../media/image8.jpeg"/><Relationship Id="rId61" Type="http://schemas.openxmlformats.org/officeDocument/2006/relationships/image" Target="../media/image64.jpeg"/><Relationship Id="rId19" Type="http://schemas.openxmlformats.org/officeDocument/2006/relationships/image" Target="../media/image22.jpeg"/><Relationship Id="rId14" Type="http://schemas.openxmlformats.org/officeDocument/2006/relationships/image" Target="../media/image17.jpeg"/><Relationship Id="rId22" Type="http://schemas.openxmlformats.org/officeDocument/2006/relationships/image" Target="../media/image25.jpeg"/><Relationship Id="rId27" Type="http://schemas.openxmlformats.org/officeDocument/2006/relationships/image" Target="../media/image30.jpeg"/><Relationship Id="rId30" Type="http://schemas.openxmlformats.org/officeDocument/2006/relationships/image" Target="../media/image33.jpeg"/><Relationship Id="rId35" Type="http://schemas.openxmlformats.org/officeDocument/2006/relationships/image" Target="../media/image38.jpeg"/><Relationship Id="rId43" Type="http://schemas.openxmlformats.org/officeDocument/2006/relationships/image" Target="../media/image46.jpeg"/><Relationship Id="rId48" Type="http://schemas.openxmlformats.org/officeDocument/2006/relationships/image" Target="../media/image51.jpeg"/><Relationship Id="rId56" Type="http://schemas.openxmlformats.org/officeDocument/2006/relationships/image" Target="../media/image59.jpeg"/><Relationship Id="rId64" Type="http://schemas.openxmlformats.org/officeDocument/2006/relationships/image" Target="../media/image67.jpeg"/><Relationship Id="rId69" Type="http://schemas.openxmlformats.org/officeDocument/2006/relationships/image" Target="../media/image72.jpeg"/><Relationship Id="rId8" Type="http://schemas.openxmlformats.org/officeDocument/2006/relationships/image" Target="../media/image11.jpeg"/><Relationship Id="rId51" Type="http://schemas.openxmlformats.org/officeDocument/2006/relationships/image" Target="../media/image54.jpeg"/><Relationship Id="rId3" Type="http://schemas.openxmlformats.org/officeDocument/2006/relationships/image" Target="../media/image6.jpeg"/><Relationship Id="rId12" Type="http://schemas.openxmlformats.org/officeDocument/2006/relationships/image" Target="../media/image15.jpeg"/><Relationship Id="rId17" Type="http://schemas.openxmlformats.org/officeDocument/2006/relationships/image" Target="../media/image20.jpeg"/><Relationship Id="rId25" Type="http://schemas.openxmlformats.org/officeDocument/2006/relationships/image" Target="../media/image28.jpeg"/><Relationship Id="rId33" Type="http://schemas.openxmlformats.org/officeDocument/2006/relationships/image" Target="../media/image36.jpeg"/><Relationship Id="rId38" Type="http://schemas.openxmlformats.org/officeDocument/2006/relationships/image" Target="../media/image41.jpeg"/><Relationship Id="rId46" Type="http://schemas.openxmlformats.org/officeDocument/2006/relationships/image" Target="../media/image49.jpeg"/><Relationship Id="rId59" Type="http://schemas.openxmlformats.org/officeDocument/2006/relationships/image" Target="../media/image62.jpeg"/><Relationship Id="rId67" Type="http://schemas.openxmlformats.org/officeDocument/2006/relationships/image" Target="../media/image70.jpeg"/><Relationship Id="rId20" Type="http://schemas.openxmlformats.org/officeDocument/2006/relationships/image" Target="../media/image23.jpeg"/><Relationship Id="rId41" Type="http://schemas.openxmlformats.org/officeDocument/2006/relationships/image" Target="../media/image44.jpeg"/><Relationship Id="rId54" Type="http://schemas.openxmlformats.org/officeDocument/2006/relationships/image" Target="../media/image57.jpeg"/><Relationship Id="rId62" Type="http://schemas.openxmlformats.org/officeDocument/2006/relationships/image" Target="../media/image65.jpeg"/><Relationship Id="rId70" Type="http://schemas.openxmlformats.org/officeDocument/2006/relationships/image" Target="../media/image73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5" Type="http://schemas.openxmlformats.org/officeDocument/2006/relationships/image" Target="../media/image18.jpeg"/><Relationship Id="rId23" Type="http://schemas.openxmlformats.org/officeDocument/2006/relationships/image" Target="../media/image26.jpeg"/><Relationship Id="rId28" Type="http://schemas.openxmlformats.org/officeDocument/2006/relationships/image" Target="../media/image31.jpeg"/><Relationship Id="rId36" Type="http://schemas.openxmlformats.org/officeDocument/2006/relationships/image" Target="../media/image39.jpeg"/><Relationship Id="rId49" Type="http://schemas.openxmlformats.org/officeDocument/2006/relationships/image" Target="../media/image52.jpeg"/><Relationship Id="rId57" Type="http://schemas.openxmlformats.org/officeDocument/2006/relationships/image" Target="../media/image60.jpeg"/><Relationship Id="rId10" Type="http://schemas.openxmlformats.org/officeDocument/2006/relationships/image" Target="../media/image13.jpeg"/><Relationship Id="rId31" Type="http://schemas.openxmlformats.org/officeDocument/2006/relationships/image" Target="../media/image34.jpeg"/><Relationship Id="rId44" Type="http://schemas.openxmlformats.org/officeDocument/2006/relationships/image" Target="../media/image47.jpeg"/><Relationship Id="rId52" Type="http://schemas.openxmlformats.org/officeDocument/2006/relationships/image" Target="../media/image55.jpeg"/><Relationship Id="rId60" Type="http://schemas.openxmlformats.org/officeDocument/2006/relationships/image" Target="../media/image63.jpeg"/><Relationship Id="rId65" Type="http://schemas.openxmlformats.org/officeDocument/2006/relationships/image" Target="../media/image68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39" Type="http://schemas.openxmlformats.org/officeDocument/2006/relationships/image" Target="../media/image42.jpeg"/><Relationship Id="rId34" Type="http://schemas.openxmlformats.org/officeDocument/2006/relationships/image" Target="../media/image37.jpeg"/><Relationship Id="rId50" Type="http://schemas.openxmlformats.org/officeDocument/2006/relationships/image" Target="../media/image53.jpeg"/><Relationship Id="rId55" Type="http://schemas.openxmlformats.org/officeDocument/2006/relationships/image" Target="../media/image5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864000</xdr:colOff>
      <xdr:row>2</xdr:row>
      <xdr:rowOff>864000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24C7A831-A162-B94E-96C7-CD10E5A29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0" y="864362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432000</xdr:colOff>
      <xdr:row>3</xdr:row>
      <xdr:rowOff>864000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7532638D-FFD0-1049-BC13-5D9B9E7F5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2000" y="15621000"/>
          <a:ext cx="432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324000</xdr:colOff>
      <xdr:row>4</xdr:row>
      <xdr:rowOff>864000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71CD9D99-26BD-AC46-9BCB-47A184BDD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2000" y="82270600"/>
          <a:ext cx="32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864000</xdr:colOff>
      <xdr:row>6</xdr:row>
      <xdr:rowOff>864000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32652A2E-5A88-AA4A-BACF-FACE78FCA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42000" y="78105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864000</xdr:colOff>
      <xdr:row>8</xdr:row>
      <xdr:rowOff>864000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756D5BED-9651-7247-BAD3-E104537B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42000" y="708152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864000</xdr:colOff>
      <xdr:row>12</xdr:row>
      <xdr:rowOff>864000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57FCC3B4-70ED-9A4D-9DF9-1D5386ACF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42000" y="71856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864000</xdr:colOff>
      <xdr:row>11</xdr:row>
      <xdr:rowOff>864000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9247598E-C07C-0649-AAB2-48F39AA2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42000" y="72898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576000</xdr:colOff>
      <xdr:row>26</xdr:row>
      <xdr:rowOff>864000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FA9342D5-DA47-E94E-8834-B805AD62A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42000" y="58318400"/>
          <a:ext cx="576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576000</xdr:colOff>
      <xdr:row>27</xdr:row>
      <xdr:rowOff>864000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126C14CC-CBD2-2C41-BB46-47471636E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42000" y="55194200"/>
          <a:ext cx="576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576000</xdr:colOff>
      <xdr:row>25</xdr:row>
      <xdr:rowOff>864000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181DC86A-B9AE-D341-9E7C-7B128BDB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42000" y="57277000"/>
          <a:ext cx="576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864000</xdr:colOff>
      <xdr:row>30</xdr:row>
      <xdr:rowOff>864000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6485A6FA-7E13-5C4F-9B5A-2111083C5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42000" y="53111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864000</xdr:colOff>
      <xdr:row>31</xdr:row>
      <xdr:rowOff>864000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AD084CAD-219B-AD42-B369-F96804B8F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42000" y="52070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6350</xdr:colOff>
      <xdr:row>33</xdr:row>
      <xdr:rowOff>0</xdr:rowOff>
    </xdr:from>
    <xdr:to>
      <xdr:col>1</xdr:col>
      <xdr:colOff>258350</xdr:colOff>
      <xdr:row>33</xdr:row>
      <xdr:rowOff>864000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CDA2F03F-93F2-FD47-9B1F-14193568E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848350" y="11430000"/>
          <a:ext cx="252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864000</xdr:colOff>
      <xdr:row>36</xdr:row>
      <xdr:rowOff>864000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4B8444B5-0442-3748-B81F-FFAC15F81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842000" y="46863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684000</xdr:colOff>
      <xdr:row>38</xdr:row>
      <xdr:rowOff>864000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46B449CD-28FE-624E-A4EC-B12769943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842000" y="43738800"/>
          <a:ext cx="68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864000</xdr:colOff>
      <xdr:row>50</xdr:row>
      <xdr:rowOff>864000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631D2D08-5651-9346-ABF0-2C3702593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842000" y="31242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864000</xdr:colOff>
      <xdr:row>48</xdr:row>
      <xdr:rowOff>864000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FF594946-AF10-3D4D-8E6D-CE3F00F46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842000" y="33324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864000</xdr:colOff>
      <xdr:row>46</xdr:row>
      <xdr:rowOff>864000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7B834FFE-D1BB-124A-9A70-F5FA691A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842000" y="84353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864000</xdr:colOff>
      <xdr:row>51</xdr:row>
      <xdr:rowOff>864000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E22124A8-2514-564C-ACF6-990290FE5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842000" y="30200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864000</xdr:colOff>
      <xdr:row>49</xdr:row>
      <xdr:rowOff>864000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76061967-37D5-5F40-A6AC-292087D58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842000" y="32283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864000</xdr:colOff>
      <xdr:row>53</xdr:row>
      <xdr:rowOff>864000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B638E02A-DA78-9D46-B007-4C6DC1459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842000" y="28117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864000</xdr:colOff>
      <xdr:row>56</xdr:row>
      <xdr:rowOff>864000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40A2F654-555C-4042-A7CB-79DDC83FA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842000" y="2082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468000</xdr:colOff>
      <xdr:row>58</xdr:row>
      <xdr:rowOff>864000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2973639F-B72D-1C48-951F-4AEA7B382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842000" y="19786600"/>
          <a:ext cx="468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864000</xdr:colOff>
      <xdr:row>61</xdr:row>
      <xdr:rowOff>864000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8CD3D49E-D530-EB48-9C13-A450A059F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842000" y="16662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864000</xdr:colOff>
      <xdr:row>60</xdr:row>
      <xdr:rowOff>864000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A03B07FA-CC50-2D43-9800-6E5082E6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842000" y="239522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540000</xdr:colOff>
      <xdr:row>59</xdr:row>
      <xdr:rowOff>864000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5C46B650-414E-E24E-A334-B0A30DF37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842000" y="18745200"/>
          <a:ext cx="540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468000</xdr:colOff>
      <xdr:row>73</xdr:row>
      <xdr:rowOff>864000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6E4D248F-89AE-9B47-8416-E72C09945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842000" y="73939400"/>
          <a:ext cx="468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648000</xdr:colOff>
      <xdr:row>74</xdr:row>
      <xdr:rowOff>864000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0366107B-CE54-094D-94C1-1F48DF7B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842000" y="51028600"/>
          <a:ext cx="648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360000</xdr:colOff>
      <xdr:row>75</xdr:row>
      <xdr:rowOff>864000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D8A5DE60-34B1-EE49-A67C-69DA49DD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842000" y="1041400"/>
          <a:ext cx="360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864000</xdr:colOff>
      <xdr:row>54</xdr:row>
      <xdr:rowOff>864000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9A0F6285-A11A-E649-AFEE-453227F1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842000" y="27076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864000</xdr:colOff>
      <xdr:row>7</xdr:row>
      <xdr:rowOff>864000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C66B82EE-03A9-6A4E-83B2-A265E88CC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842000" y="77063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864000</xdr:colOff>
      <xdr:row>18</xdr:row>
      <xdr:rowOff>864000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06BC05FF-973C-ED42-B89A-875F2189D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842000" y="14579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864000</xdr:colOff>
      <xdr:row>17</xdr:row>
      <xdr:rowOff>864000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38E6506D-D806-1D4D-9BD3-2FDA8571B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842000" y="17703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396000</xdr:colOff>
      <xdr:row>19</xdr:row>
      <xdr:rowOff>864000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6978787C-EB7C-5448-85B2-991717562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842000" y="65608200"/>
          <a:ext cx="396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864000</xdr:colOff>
      <xdr:row>16</xdr:row>
      <xdr:rowOff>864000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4DF1B8CB-E13C-1D4B-9BFC-5CF3F833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842000" y="66649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864000</xdr:colOff>
      <xdr:row>37</xdr:row>
      <xdr:rowOff>864000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47C6D22D-E39C-484A-82DB-F80AA390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842000" y="45821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648000</xdr:colOff>
      <xdr:row>42</xdr:row>
      <xdr:rowOff>864000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2A441AE7-FF71-194E-84B1-ECF0B9BE3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842000" y="39573200"/>
          <a:ext cx="648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540000</xdr:colOff>
      <xdr:row>41</xdr:row>
      <xdr:rowOff>864000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9A1FFB7E-50F6-944E-B301-553665448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842000" y="40614600"/>
          <a:ext cx="540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720000</xdr:colOff>
      <xdr:row>63</xdr:row>
      <xdr:rowOff>864000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5DAAE6FF-7599-1346-ACB8-E9A279A3D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842000" y="68732400"/>
          <a:ext cx="720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864000</xdr:colOff>
      <xdr:row>44</xdr:row>
      <xdr:rowOff>864000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1E1064A1-4AB2-5247-9E97-76A41F5E9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842000" y="37490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864000</xdr:colOff>
      <xdr:row>45</xdr:row>
      <xdr:rowOff>864000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F822A090-9B0C-7940-AF69-53352F30A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842000" y="36449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864000</xdr:colOff>
      <xdr:row>39</xdr:row>
      <xdr:rowOff>864000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672C4227-4176-234F-AAB8-F82AE4814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842000" y="447802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44450</xdr:rowOff>
    </xdr:from>
    <xdr:to>
      <xdr:col>1</xdr:col>
      <xdr:colOff>819550</xdr:colOff>
      <xdr:row>15</xdr:row>
      <xdr:rowOff>864000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2CAC8BCE-56B3-9A48-B9CD-3033976E7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130300" y="6356350"/>
          <a:ext cx="819550" cy="8195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432000</xdr:colOff>
      <xdr:row>10</xdr:row>
      <xdr:rowOff>864000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6E942D17-27CE-4049-BB8B-5AE8C8369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842000" y="49987200"/>
          <a:ext cx="432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864000</xdr:colOff>
      <xdr:row>9</xdr:row>
      <xdr:rowOff>864000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289B13B7-183B-B641-B98A-206FB983D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842000" y="74980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864000</xdr:colOff>
      <xdr:row>34</xdr:row>
      <xdr:rowOff>864000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78B9C502-AA33-4344-BBA0-40AB1979E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842000" y="48945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756000</xdr:colOff>
      <xdr:row>65</xdr:row>
      <xdr:rowOff>864000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6B57A867-8917-AA4D-BCD9-BBE2FA783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842000" y="11455400"/>
          <a:ext cx="756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936000</xdr:colOff>
      <xdr:row>55</xdr:row>
      <xdr:rowOff>864000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0D4D53DF-7EB1-3E40-B24D-FB4F0F643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842000" y="26035000"/>
          <a:ext cx="936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504000</xdr:colOff>
      <xdr:row>57</xdr:row>
      <xdr:rowOff>864000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689ACA73-0A0D-CC40-8D91-FE7AFB814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842000" y="83312000"/>
          <a:ext cx="50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504000</xdr:colOff>
      <xdr:row>40</xdr:row>
      <xdr:rowOff>864000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A84D299C-FF08-6D45-A186-4387D56BA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842000" y="41656000"/>
          <a:ext cx="50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504000</xdr:colOff>
      <xdr:row>43</xdr:row>
      <xdr:rowOff>864000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87CA70A0-186D-AE46-AE93-E84CFC875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842000" y="38531800"/>
          <a:ext cx="50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864000</xdr:colOff>
      <xdr:row>35</xdr:row>
      <xdr:rowOff>864000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38C32711-F0F1-B34A-825F-F9E7A7CF4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842000" y="31242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864000</xdr:colOff>
      <xdr:row>21</xdr:row>
      <xdr:rowOff>864000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480D3B00-FE1F-194C-B003-27E454E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842000" y="63525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864000</xdr:colOff>
      <xdr:row>20</xdr:row>
      <xdr:rowOff>864000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69BFE9DE-29F5-AF4C-85F4-EECF7027C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842000" y="62484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864000</xdr:colOff>
      <xdr:row>22</xdr:row>
      <xdr:rowOff>864000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BB86D2C1-01CF-D84B-B112-84BECE6FA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842000" y="61442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864000</xdr:colOff>
      <xdr:row>68</xdr:row>
      <xdr:rowOff>864000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78A5BBAA-CB27-C041-BE51-EAAC6D56F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842000" y="83312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864000</xdr:colOff>
      <xdr:row>70</xdr:row>
      <xdr:rowOff>864000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91939E7B-DD81-B446-A924-852170FA6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842000" y="6248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864000</xdr:colOff>
      <xdr:row>71</xdr:row>
      <xdr:rowOff>864000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92FE05E1-895D-E248-A2C1-5472998C6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842000" y="4165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864000</xdr:colOff>
      <xdr:row>66</xdr:row>
      <xdr:rowOff>864000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7AD01F44-2521-BF4C-A667-6AD2BAB3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842000" y="10414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864000</xdr:colOff>
      <xdr:row>69</xdr:row>
      <xdr:rowOff>864000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3EBE8C7E-8003-F54B-9679-0475B776C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842000" y="7289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864000</xdr:colOff>
      <xdr:row>72</xdr:row>
      <xdr:rowOff>864000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85969DA2-167D-4E43-B50C-35AF569C7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842000" y="5207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864000</xdr:colOff>
      <xdr:row>67</xdr:row>
      <xdr:rowOff>864000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25F4A8BF-C737-124F-ADE5-65B13591F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842000" y="93726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864000</xdr:colOff>
      <xdr:row>5</xdr:row>
      <xdr:rowOff>864000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4B60C85E-DEA0-854F-89B9-CC270768D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842000" y="79146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864000</xdr:colOff>
      <xdr:row>13</xdr:row>
      <xdr:rowOff>864000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6564ECB6-FB46-0044-B3DD-1DB6C8B59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842000" y="676910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864000</xdr:colOff>
      <xdr:row>14</xdr:row>
      <xdr:rowOff>864000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6DDF9DC7-5074-C049-83A7-15D81150B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842000" y="69773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146050</xdr:colOff>
      <xdr:row>24</xdr:row>
      <xdr:rowOff>146050</xdr:rowOff>
    </xdr:from>
    <xdr:to>
      <xdr:col>1</xdr:col>
      <xdr:colOff>864000</xdr:colOff>
      <xdr:row>24</xdr:row>
      <xdr:rowOff>864000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20A6968B-5C22-6944-89C2-E7D4F73A5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276350" y="21786850"/>
          <a:ext cx="717950" cy="71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864000</xdr:colOff>
      <xdr:row>28</xdr:row>
      <xdr:rowOff>864000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14550660-7412-D04D-A1A6-FD8E5FC45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842000" y="541528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864000</xdr:colOff>
      <xdr:row>64</xdr:row>
      <xdr:rowOff>864000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2FFA0A66-8E57-944F-AE0B-0DCCCAE9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842000" y="135382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864000</xdr:colOff>
      <xdr:row>62</xdr:row>
      <xdr:rowOff>864000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02D2D7DD-921E-ED44-A05E-43A15CBBA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842000" y="47904400"/>
          <a:ext cx="864000" cy="864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6750</xdr:rowOff>
    </xdr:from>
    <xdr:to>
      <xdr:col>1</xdr:col>
      <xdr:colOff>857250</xdr:colOff>
      <xdr:row>29</xdr:row>
      <xdr:rowOff>864000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148B0C5C-8229-E34F-AC46-76ACCFCC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30300" y="4515250"/>
          <a:ext cx="857250" cy="857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864000</xdr:colOff>
      <xdr:row>32</xdr:row>
      <xdr:rowOff>864000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575D4682-C58C-FC44-B881-000C1E63E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842000" y="35407600"/>
          <a:ext cx="864000" cy="8640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  <v>Picture</v>
  </rv>
  <rv s="0">
    <v>1</v>
    <v>5</v>
    <v>Picture</v>
  </rv>
  <rv s="0">
    <v>2</v>
    <v>5</v>
    <v>Picture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4160-47B9-164E-9145-CA4E3ACA08EE}">
  <sheetPr>
    <pageSetUpPr fitToPage="1"/>
  </sheetPr>
  <dimension ref="A1:Q78"/>
  <sheetViews>
    <sheetView tabSelected="1" zoomScaleNormal="100" workbookViewId="0">
      <selection activeCell="C77" sqref="C77"/>
    </sheetView>
  </sheetViews>
  <sheetFormatPr defaultColWidth="22.7109375" defaultRowHeight="71.099999999999994" customHeight="1" x14ac:dyDescent="0.25"/>
  <cols>
    <col min="1" max="1" width="14.85546875" style="2" bestFit="1" customWidth="1"/>
    <col min="2" max="2" width="15.28515625" style="2" customWidth="1"/>
    <col min="3" max="3" width="24.7109375" style="2" bestFit="1" customWidth="1"/>
    <col min="4" max="4" width="11" style="2" hidden="1" customWidth="1"/>
    <col min="5" max="5" width="20.7109375" style="2" bestFit="1" customWidth="1"/>
    <col min="6" max="6" width="5.7109375" style="2" bestFit="1" customWidth="1"/>
    <col min="7" max="7" width="11.7109375" style="2" customWidth="1"/>
    <col min="8" max="8" width="6.28515625" style="2" customWidth="1"/>
    <col min="9" max="9" width="6" style="2" customWidth="1"/>
    <col min="10" max="10" width="6.140625" style="2" customWidth="1"/>
    <col min="11" max="11" width="8.140625" style="7" customWidth="1"/>
    <col min="12" max="12" width="6.42578125" style="7" customWidth="1"/>
    <col min="13" max="13" width="8.28515625" style="2" bestFit="1" customWidth="1"/>
    <col min="14" max="14" width="9.85546875" style="9" customWidth="1"/>
    <col min="15" max="15" width="10" style="2" customWidth="1"/>
    <col min="16" max="17" width="11" style="2" customWidth="1"/>
    <col min="18" max="16384" width="22.7109375" style="2"/>
  </cols>
  <sheetData>
    <row r="1" spans="1:17" ht="71.099999999999994" customHeight="1" thickBot="1" x14ac:dyDescent="0.3">
      <c r="A1" s="29" t="s">
        <v>0</v>
      </c>
      <c r="B1" s="30" t="s">
        <v>269</v>
      </c>
      <c r="C1" s="30" t="s">
        <v>1</v>
      </c>
      <c r="D1" s="30" t="s">
        <v>2</v>
      </c>
      <c r="E1" s="30" t="s">
        <v>264</v>
      </c>
      <c r="F1" s="31" t="s">
        <v>8</v>
      </c>
      <c r="G1" s="31" t="s">
        <v>4</v>
      </c>
      <c r="H1" s="31" t="s">
        <v>5</v>
      </c>
      <c r="I1" s="31" t="s">
        <v>6</v>
      </c>
      <c r="J1" s="31" t="s">
        <v>7</v>
      </c>
      <c r="K1" s="32" t="s">
        <v>316</v>
      </c>
      <c r="L1" s="33" t="s">
        <v>266</v>
      </c>
      <c r="M1" s="30" t="s">
        <v>3</v>
      </c>
      <c r="N1" s="37" t="s">
        <v>271</v>
      </c>
      <c r="O1" s="34" t="s">
        <v>265</v>
      </c>
      <c r="P1" s="35" t="s">
        <v>267</v>
      </c>
      <c r="Q1" s="36" t="s">
        <v>268</v>
      </c>
    </row>
    <row r="2" spans="1:17" ht="71.099999999999994" customHeight="1" x14ac:dyDescent="0.25">
      <c r="A2" s="22" t="s">
        <v>127</v>
      </c>
      <c r="B2" s="3" t="e" vm="1">
        <v>#VALUE!</v>
      </c>
      <c r="C2" s="3" t="s">
        <v>273</v>
      </c>
      <c r="D2" s="3" t="s">
        <v>53</v>
      </c>
      <c r="E2" s="12" t="s">
        <v>126</v>
      </c>
      <c r="F2" s="3">
        <v>20.7</v>
      </c>
      <c r="G2" s="3">
        <v>4.18</v>
      </c>
      <c r="H2" s="3">
        <v>3.43</v>
      </c>
      <c r="I2" s="3">
        <v>4.18</v>
      </c>
      <c r="J2" s="3">
        <v>8.67</v>
      </c>
      <c r="K2" s="6">
        <v>21.25</v>
      </c>
      <c r="L2" s="6">
        <v>9.57</v>
      </c>
      <c r="M2" s="3">
        <v>12</v>
      </c>
      <c r="N2" s="38">
        <v>62</v>
      </c>
      <c r="O2" s="20">
        <v>2.1321212121212123</v>
      </c>
      <c r="P2" s="21">
        <v>0</v>
      </c>
      <c r="Q2" s="8">
        <f t="shared" ref="Q2:Q33" si="0">O2*P2</f>
        <v>0</v>
      </c>
    </row>
    <row r="3" spans="1:17" ht="71.099999999999994" customHeight="1" x14ac:dyDescent="0.25">
      <c r="A3" s="22" t="s">
        <v>125</v>
      </c>
      <c r="B3" s="3" t="str">
        <f>""</f>
        <v/>
      </c>
      <c r="C3" s="3" t="s">
        <v>292</v>
      </c>
      <c r="D3" s="3" t="s">
        <v>53</v>
      </c>
      <c r="E3" s="12" t="s">
        <v>126</v>
      </c>
      <c r="F3" s="3">
        <v>6.26</v>
      </c>
      <c r="G3" s="3">
        <v>2.76</v>
      </c>
      <c r="H3" s="3">
        <v>3.86</v>
      </c>
      <c r="I3" s="3">
        <v>2.76</v>
      </c>
      <c r="J3" s="3">
        <v>9.2200000000000006</v>
      </c>
      <c r="K3" s="6">
        <v>19</v>
      </c>
      <c r="L3" s="6">
        <v>8.5500000000000007</v>
      </c>
      <c r="M3" s="3">
        <v>24</v>
      </c>
      <c r="N3" s="38">
        <v>431</v>
      </c>
      <c r="O3" s="20">
        <v>4.17</v>
      </c>
      <c r="P3" s="21">
        <v>0</v>
      </c>
      <c r="Q3" s="8">
        <f t="shared" si="0"/>
        <v>0</v>
      </c>
    </row>
    <row r="4" spans="1:17" ht="71.099999999999994" customHeight="1" x14ac:dyDescent="0.25">
      <c r="A4" s="22" t="s">
        <v>128</v>
      </c>
      <c r="B4" s="3" t="str">
        <f>""</f>
        <v/>
      </c>
      <c r="C4" s="3" t="s">
        <v>272</v>
      </c>
      <c r="D4" s="3" t="s">
        <v>53</v>
      </c>
      <c r="E4" s="12" t="s">
        <v>126</v>
      </c>
      <c r="F4" s="3">
        <v>20</v>
      </c>
      <c r="G4" s="3">
        <v>4.18</v>
      </c>
      <c r="H4" s="3">
        <v>6.5</v>
      </c>
      <c r="I4" s="3">
        <v>4.18</v>
      </c>
      <c r="J4" s="3">
        <v>4.0599999999999996</v>
      </c>
      <c r="K4" s="6">
        <v>14.75</v>
      </c>
      <c r="L4" s="6">
        <v>6.64</v>
      </c>
      <c r="M4" s="3">
        <v>12</v>
      </c>
      <c r="N4" s="38">
        <v>761</v>
      </c>
      <c r="O4" s="20">
        <v>2.7999999999999994</v>
      </c>
      <c r="P4" s="21">
        <v>0</v>
      </c>
      <c r="Q4" s="8">
        <f t="shared" si="0"/>
        <v>0</v>
      </c>
    </row>
    <row r="5" spans="1:17" ht="71.099999999999994" customHeight="1" x14ac:dyDescent="0.25">
      <c r="A5" s="22" t="s">
        <v>129</v>
      </c>
      <c r="B5" s="3" t="str">
        <f>""</f>
        <v/>
      </c>
      <c r="C5" s="3" t="s">
        <v>274</v>
      </c>
      <c r="D5" s="3" t="s">
        <v>53</v>
      </c>
      <c r="E5" s="12" t="s">
        <v>126</v>
      </c>
      <c r="F5" s="3">
        <v>11.5</v>
      </c>
      <c r="G5" s="3">
        <v>3.39</v>
      </c>
      <c r="H5" s="3">
        <v>4.0199999999999996</v>
      </c>
      <c r="I5" s="3">
        <v>3.39</v>
      </c>
      <c r="J5" s="3">
        <v>4.18</v>
      </c>
      <c r="K5" s="6">
        <v>15.25</v>
      </c>
      <c r="L5" s="6">
        <v>6.87</v>
      </c>
      <c r="M5" s="3">
        <v>24</v>
      </c>
      <c r="N5" s="38">
        <v>3003</v>
      </c>
      <c r="O5" s="20">
        <v>2.3298888888888891</v>
      </c>
      <c r="P5" s="21">
        <v>0</v>
      </c>
      <c r="Q5" s="8">
        <f t="shared" si="0"/>
        <v>0</v>
      </c>
    </row>
    <row r="6" spans="1:17" ht="71.099999999999994" customHeight="1" x14ac:dyDescent="0.25">
      <c r="A6" s="22" t="s">
        <v>249</v>
      </c>
      <c r="B6" s="3" t="str">
        <f>""</f>
        <v/>
      </c>
      <c r="C6" s="3" t="s">
        <v>250</v>
      </c>
      <c r="D6" s="3" t="s">
        <v>53</v>
      </c>
      <c r="E6" s="3" t="s">
        <v>248</v>
      </c>
      <c r="F6" s="3">
        <v>5.75</v>
      </c>
      <c r="G6" s="3">
        <v>3.06</v>
      </c>
      <c r="H6" s="3">
        <v>3.06</v>
      </c>
      <c r="I6" s="3">
        <v>3.06</v>
      </c>
      <c r="J6" s="3">
        <v>5.75</v>
      </c>
      <c r="K6" s="6">
        <v>15.25</v>
      </c>
      <c r="L6" s="6">
        <v>6.87</v>
      </c>
      <c r="M6" s="3">
        <v>24</v>
      </c>
      <c r="N6" s="38">
        <v>42</v>
      </c>
      <c r="O6" s="20">
        <v>3.11</v>
      </c>
      <c r="P6" s="21">
        <v>0</v>
      </c>
      <c r="Q6" s="8">
        <f t="shared" si="0"/>
        <v>0</v>
      </c>
    </row>
    <row r="7" spans="1:17" ht="71.099999999999994" customHeight="1" x14ac:dyDescent="0.25">
      <c r="A7" s="22" t="s">
        <v>131</v>
      </c>
      <c r="B7" s="3" t="str">
        <f>""</f>
        <v/>
      </c>
      <c r="C7" s="3" t="s">
        <v>293</v>
      </c>
      <c r="D7" s="3" t="s">
        <v>53</v>
      </c>
      <c r="E7" s="3" t="s">
        <v>130</v>
      </c>
      <c r="F7" s="3">
        <v>2.37</v>
      </c>
      <c r="G7" s="3">
        <v>1.58</v>
      </c>
      <c r="H7" s="3">
        <v>6.89</v>
      </c>
      <c r="I7" s="3">
        <v>1.58</v>
      </c>
      <c r="J7" s="3">
        <v>3.47</v>
      </c>
      <c r="K7" s="6">
        <v>10.5</v>
      </c>
      <c r="L7" s="6">
        <v>4.7300000000000004</v>
      </c>
      <c r="M7" s="3">
        <v>24</v>
      </c>
      <c r="N7" s="38">
        <v>5047</v>
      </c>
      <c r="O7" s="20">
        <v>2.52</v>
      </c>
      <c r="P7" s="21">
        <v>0</v>
      </c>
      <c r="Q7" s="8">
        <f t="shared" si="0"/>
        <v>0</v>
      </c>
    </row>
    <row r="8" spans="1:17" ht="71.099999999999994" customHeight="1" x14ac:dyDescent="0.25">
      <c r="A8" s="22" t="s">
        <v>185</v>
      </c>
      <c r="B8" s="3" t="str">
        <f>""</f>
        <v/>
      </c>
      <c r="C8" s="3" t="s">
        <v>186</v>
      </c>
      <c r="D8" s="3" t="s">
        <v>53</v>
      </c>
      <c r="E8" s="3" t="s">
        <v>184</v>
      </c>
      <c r="F8" s="3">
        <v>34</v>
      </c>
      <c r="G8" s="3"/>
      <c r="H8" s="3">
        <v>11</v>
      </c>
      <c r="I8" s="3">
        <v>2.8</v>
      </c>
      <c r="J8" s="3">
        <v>9.8000000000000007</v>
      </c>
      <c r="K8" s="6">
        <v>29.25</v>
      </c>
      <c r="L8" s="6">
        <v>13.17</v>
      </c>
      <c r="M8" s="3">
        <v>6</v>
      </c>
      <c r="N8" s="38">
        <v>152</v>
      </c>
      <c r="O8" s="20">
        <v>4.1100000000000003</v>
      </c>
      <c r="P8" s="21">
        <v>0</v>
      </c>
      <c r="Q8" s="8">
        <f t="shared" si="0"/>
        <v>0</v>
      </c>
    </row>
    <row r="9" spans="1:17" ht="71.099999999999994" customHeight="1" x14ac:dyDescent="0.25">
      <c r="A9" s="22" t="s">
        <v>132</v>
      </c>
      <c r="B9" s="3" t="str">
        <f>""</f>
        <v/>
      </c>
      <c r="C9" s="3" t="s">
        <v>133</v>
      </c>
      <c r="D9" s="3" t="s">
        <v>53</v>
      </c>
      <c r="E9" s="3" t="s">
        <v>134</v>
      </c>
      <c r="F9" s="3">
        <v>7.27</v>
      </c>
      <c r="G9" s="3">
        <v>2.56</v>
      </c>
      <c r="H9" s="3">
        <v>7.6</v>
      </c>
      <c r="I9" s="3">
        <v>2.56</v>
      </c>
      <c r="J9" s="3">
        <v>6.11</v>
      </c>
      <c r="K9" s="6">
        <v>12.5</v>
      </c>
      <c r="L9" s="6">
        <v>5.63</v>
      </c>
      <c r="M9" s="3">
        <v>24</v>
      </c>
      <c r="N9" s="38">
        <v>66</v>
      </c>
      <c r="O9" s="20">
        <v>0.9</v>
      </c>
      <c r="P9" s="21">
        <v>0</v>
      </c>
      <c r="Q9" s="8">
        <f t="shared" si="0"/>
        <v>0</v>
      </c>
    </row>
    <row r="10" spans="1:17" ht="71.099999999999994" customHeight="1" x14ac:dyDescent="0.25">
      <c r="A10" s="22" t="s">
        <v>208</v>
      </c>
      <c r="B10" s="3" t="str">
        <f>""</f>
        <v/>
      </c>
      <c r="C10" s="3" t="s">
        <v>295</v>
      </c>
      <c r="D10" s="3" t="s">
        <v>53</v>
      </c>
      <c r="E10" s="3" t="s">
        <v>206</v>
      </c>
      <c r="F10" s="3">
        <v>16.3</v>
      </c>
      <c r="G10" s="3">
        <v>2.88</v>
      </c>
      <c r="H10" s="3">
        <v>11.89</v>
      </c>
      <c r="I10" s="3">
        <v>2.88</v>
      </c>
      <c r="J10" s="3">
        <v>6.23</v>
      </c>
      <c r="K10" s="6">
        <v>18.75</v>
      </c>
      <c r="L10" s="6">
        <v>8.44</v>
      </c>
      <c r="M10" s="3">
        <v>24</v>
      </c>
      <c r="N10" s="38">
        <v>65</v>
      </c>
      <c r="O10" s="20">
        <v>1.45</v>
      </c>
      <c r="P10" s="21">
        <v>0</v>
      </c>
      <c r="Q10" s="8">
        <f t="shared" si="0"/>
        <v>0</v>
      </c>
    </row>
    <row r="11" spans="1:17" ht="71.099999999999994" customHeight="1" x14ac:dyDescent="0.25">
      <c r="A11" s="22" t="s">
        <v>207</v>
      </c>
      <c r="B11" s="3" t="str">
        <f>""</f>
        <v/>
      </c>
      <c r="C11" s="3" t="s">
        <v>294</v>
      </c>
      <c r="D11" s="3" t="s">
        <v>53</v>
      </c>
      <c r="E11" s="3" t="s">
        <v>206</v>
      </c>
      <c r="F11" s="3">
        <v>12.9</v>
      </c>
      <c r="G11" s="3">
        <v>3.35</v>
      </c>
      <c r="H11" s="3">
        <v>9.4</v>
      </c>
      <c r="I11" s="3">
        <v>3.35</v>
      </c>
      <c r="J11" s="3">
        <v>8.4700000000000006</v>
      </c>
      <c r="K11" s="6">
        <v>19.5</v>
      </c>
      <c r="L11" s="6">
        <v>8.7799999999999994</v>
      </c>
      <c r="M11" s="3">
        <v>24</v>
      </c>
      <c r="N11" s="38">
        <v>103</v>
      </c>
      <c r="O11" s="20">
        <v>2.78</v>
      </c>
      <c r="P11" s="21">
        <v>0</v>
      </c>
      <c r="Q11" s="8">
        <f t="shared" si="0"/>
        <v>0</v>
      </c>
    </row>
    <row r="12" spans="1:17" ht="71.099999999999994" customHeight="1" x14ac:dyDescent="0.25">
      <c r="A12" s="22" t="s">
        <v>138</v>
      </c>
      <c r="B12" s="3" t="str">
        <f>""</f>
        <v/>
      </c>
      <c r="C12" s="3" t="s">
        <v>296</v>
      </c>
      <c r="D12" s="3" t="s">
        <v>53</v>
      </c>
      <c r="E12" s="3" t="s">
        <v>137</v>
      </c>
      <c r="F12" s="3">
        <v>10.199999999999999</v>
      </c>
      <c r="G12" s="3">
        <v>4.6100000000000003</v>
      </c>
      <c r="H12" s="3">
        <v>4.6100000000000003</v>
      </c>
      <c r="I12" s="3">
        <v>4.6100000000000003</v>
      </c>
      <c r="J12" s="3">
        <v>7.68</v>
      </c>
      <c r="K12" s="6">
        <v>20.25</v>
      </c>
      <c r="L12" s="6">
        <v>9.1199999999999992</v>
      </c>
      <c r="M12" s="3">
        <v>16</v>
      </c>
      <c r="N12" s="38">
        <v>50</v>
      </c>
      <c r="O12" s="20">
        <v>2.37</v>
      </c>
      <c r="P12" s="21">
        <v>0</v>
      </c>
      <c r="Q12" s="8">
        <f t="shared" si="0"/>
        <v>0</v>
      </c>
    </row>
    <row r="13" spans="1:17" ht="71.099999999999994" customHeight="1" x14ac:dyDescent="0.25">
      <c r="A13" s="22" t="s">
        <v>135</v>
      </c>
      <c r="B13" s="3" t="str">
        <f>""</f>
        <v/>
      </c>
      <c r="C13" s="3" t="s">
        <v>136</v>
      </c>
      <c r="D13" s="3" t="s">
        <v>53</v>
      </c>
      <c r="E13" s="3" t="s">
        <v>137</v>
      </c>
      <c r="F13" s="3">
        <v>5.5</v>
      </c>
      <c r="G13" s="3">
        <v>2.6</v>
      </c>
      <c r="H13" s="3">
        <v>5.51</v>
      </c>
      <c r="I13" s="3">
        <v>2.95</v>
      </c>
      <c r="J13" s="3">
        <v>9.3000000000000007</v>
      </c>
      <c r="K13" s="6">
        <v>15.5</v>
      </c>
      <c r="L13" s="6">
        <v>6.98</v>
      </c>
      <c r="M13" s="3">
        <v>24</v>
      </c>
      <c r="N13" s="38">
        <v>6391</v>
      </c>
      <c r="O13" s="20">
        <v>3.1200000000000006</v>
      </c>
      <c r="P13" s="21">
        <v>0</v>
      </c>
      <c r="Q13" s="8">
        <f t="shared" si="0"/>
        <v>0</v>
      </c>
    </row>
    <row r="14" spans="1:17" ht="71.099999999999994" customHeight="1" x14ac:dyDescent="0.25">
      <c r="A14" s="22" t="s">
        <v>253</v>
      </c>
      <c r="B14" s="3" t="str">
        <f>""</f>
        <v/>
      </c>
      <c r="C14" s="3" t="s">
        <v>254</v>
      </c>
      <c r="D14" s="3" t="s">
        <v>53</v>
      </c>
      <c r="E14" s="3" t="s">
        <v>255</v>
      </c>
      <c r="F14" s="3">
        <v>7</v>
      </c>
      <c r="G14" s="3">
        <v>2.75</v>
      </c>
      <c r="H14" s="3">
        <v>2.75</v>
      </c>
      <c r="I14" s="3">
        <v>2.75</v>
      </c>
      <c r="J14" s="3">
        <v>9.25</v>
      </c>
      <c r="K14" s="6">
        <v>20</v>
      </c>
      <c r="L14" s="6">
        <v>9</v>
      </c>
      <c r="M14" s="3">
        <v>24</v>
      </c>
      <c r="N14" s="38">
        <v>55</v>
      </c>
      <c r="O14" s="20">
        <v>3.3699999999999997</v>
      </c>
      <c r="P14" s="21">
        <v>0</v>
      </c>
      <c r="Q14" s="8">
        <f t="shared" si="0"/>
        <v>0</v>
      </c>
    </row>
    <row r="15" spans="1:17" ht="71.099999999999994" customHeight="1" x14ac:dyDescent="0.25">
      <c r="A15" s="22" t="s">
        <v>256</v>
      </c>
      <c r="B15" s="3" t="str">
        <f>""</f>
        <v/>
      </c>
      <c r="C15" s="3" t="s">
        <v>257</v>
      </c>
      <c r="D15" s="3" t="s">
        <v>53</v>
      </c>
      <c r="E15" s="3" t="s">
        <v>255</v>
      </c>
      <c r="F15" s="3">
        <v>22</v>
      </c>
      <c r="G15" s="3">
        <v>3.68</v>
      </c>
      <c r="H15" s="3">
        <v>3.68</v>
      </c>
      <c r="I15" s="3">
        <v>3.68</v>
      </c>
      <c r="J15" s="3">
        <v>9</v>
      </c>
      <c r="K15" s="6">
        <v>23</v>
      </c>
      <c r="L15" s="6">
        <v>10.35</v>
      </c>
      <c r="M15" s="3">
        <v>24</v>
      </c>
      <c r="N15" s="38">
        <v>95</v>
      </c>
      <c r="O15" s="20">
        <v>1.47</v>
      </c>
      <c r="P15" s="21">
        <v>0</v>
      </c>
      <c r="Q15" s="8">
        <f t="shared" si="0"/>
        <v>0</v>
      </c>
    </row>
    <row r="16" spans="1:17" ht="71.099999999999994" customHeight="1" x14ac:dyDescent="0.25">
      <c r="A16" s="22" t="s">
        <v>205</v>
      </c>
      <c r="B16" s="3" t="str">
        <f>""</f>
        <v/>
      </c>
      <c r="C16" s="3" t="s">
        <v>297</v>
      </c>
      <c r="D16" s="3" t="s">
        <v>53</v>
      </c>
      <c r="E16" s="3" t="s">
        <v>204</v>
      </c>
      <c r="F16" s="3">
        <v>10.199999999999999</v>
      </c>
      <c r="G16" s="3">
        <v>4.22</v>
      </c>
      <c r="H16" s="3">
        <v>9.4</v>
      </c>
      <c r="I16" s="3">
        <v>4.22</v>
      </c>
      <c r="J16" s="3">
        <v>5.83</v>
      </c>
      <c r="K16" s="6">
        <v>23.75</v>
      </c>
      <c r="L16" s="6">
        <v>10.69</v>
      </c>
      <c r="M16" s="3">
        <v>24</v>
      </c>
      <c r="N16" s="38">
        <v>33</v>
      </c>
      <c r="O16" s="20">
        <v>3.0186842105263154</v>
      </c>
      <c r="P16" s="21">
        <v>0</v>
      </c>
      <c r="Q16" s="8">
        <f t="shared" si="0"/>
        <v>0</v>
      </c>
    </row>
    <row r="17" spans="1:17" ht="71.099999999999994" customHeight="1" x14ac:dyDescent="0.25">
      <c r="A17" s="22" t="s">
        <v>191</v>
      </c>
      <c r="B17" s="3" t="str">
        <f>""</f>
        <v/>
      </c>
      <c r="C17" s="3" t="s">
        <v>278</v>
      </c>
      <c r="D17" s="3" t="s">
        <v>53</v>
      </c>
      <c r="E17" s="13" t="s">
        <v>187</v>
      </c>
      <c r="F17" s="3">
        <v>14.8</v>
      </c>
      <c r="G17" s="3">
        <v>2.84</v>
      </c>
      <c r="H17" s="3">
        <v>11</v>
      </c>
      <c r="I17" s="3">
        <v>2.84</v>
      </c>
      <c r="J17" s="3">
        <v>6.54</v>
      </c>
      <c r="K17" s="6">
        <v>17.75</v>
      </c>
      <c r="L17" s="6">
        <v>7.99</v>
      </c>
      <c r="M17" s="3">
        <v>24</v>
      </c>
      <c r="N17" s="38">
        <v>175</v>
      </c>
      <c r="O17" s="20">
        <v>3.49</v>
      </c>
      <c r="P17" s="21">
        <v>0</v>
      </c>
      <c r="Q17" s="8">
        <f t="shared" si="0"/>
        <v>0</v>
      </c>
    </row>
    <row r="18" spans="1:17" ht="71.099999999999994" customHeight="1" x14ac:dyDescent="0.25">
      <c r="A18" s="22" t="s">
        <v>189</v>
      </c>
      <c r="B18" s="3" t="str">
        <f>""</f>
        <v/>
      </c>
      <c r="C18" s="3" t="s">
        <v>276</v>
      </c>
      <c r="D18" s="3" t="s">
        <v>53</v>
      </c>
      <c r="E18" s="13" t="s">
        <v>187</v>
      </c>
      <c r="F18" s="3">
        <v>9.3000000000000007</v>
      </c>
      <c r="G18" s="3">
        <v>2.96</v>
      </c>
      <c r="H18" s="3">
        <v>11.06</v>
      </c>
      <c r="I18" s="3">
        <v>2.96</v>
      </c>
      <c r="J18" s="3">
        <v>8.31</v>
      </c>
      <c r="K18" s="6">
        <v>19.5</v>
      </c>
      <c r="L18" s="6">
        <v>8.7799999999999994</v>
      </c>
      <c r="M18" s="3">
        <v>24</v>
      </c>
      <c r="N18" s="38">
        <v>434</v>
      </c>
      <c r="O18" s="20">
        <v>4.0599999999999996</v>
      </c>
      <c r="P18" s="21">
        <v>0</v>
      </c>
      <c r="Q18" s="8">
        <f t="shared" si="0"/>
        <v>0</v>
      </c>
    </row>
    <row r="19" spans="1:17" ht="71.099999999999994" customHeight="1" x14ac:dyDescent="0.25">
      <c r="A19" s="22" t="s">
        <v>188</v>
      </c>
      <c r="B19" s="3" t="str">
        <f>""</f>
        <v/>
      </c>
      <c r="C19" s="3" t="s">
        <v>275</v>
      </c>
      <c r="D19" s="3" t="s">
        <v>53</v>
      </c>
      <c r="E19" s="13" t="s">
        <v>187</v>
      </c>
      <c r="F19" s="3">
        <v>13.2</v>
      </c>
      <c r="G19" s="3">
        <v>3.27</v>
      </c>
      <c r="H19" s="3">
        <v>11.06</v>
      </c>
      <c r="I19" s="3">
        <v>3.27</v>
      </c>
      <c r="J19" s="3">
        <v>8.75</v>
      </c>
      <c r="K19" s="6">
        <v>19.5</v>
      </c>
      <c r="L19" s="6">
        <v>8.7799999999999994</v>
      </c>
      <c r="M19" s="3">
        <v>24</v>
      </c>
      <c r="N19" s="38">
        <v>609</v>
      </c>
      <c r="O19" s="20">
        <v>2.0487179487179485</v>
      </c>
      <c r="P19" s="21">
        <v>0</v>
      </c>
      <c r="Q19" s="8">
        <f t="shared" si="0"/>
        <v>0</v>
      </c>
    </row>
    <row r="20" spans="1:17" ht="71.099999999999994" customHeight="1" x14ac:dyDescent="0.25">
      <c r="A20" s="22" t="s">
        <v>190</v>
      </c>
      <c r="B20" s="3" t="str">
        <f>""</f>
        <v/>
      </c>
      <c r="C20" s="3" t="s">
        <v>277</v>
      </c>
      <c r="D20" s="3" t="s">
        <v>53</v>
      </c>
      <c r="E20" s="13" t="s">
        <v>187</v>
      </c>
      <c r="F20" s="3">
        <v>6.76</v>
      </c>
      <c r="G20" s="3">
        <v>2.76</v>
      </c>
      <c r="H20" s="3">
        <v>11.06</v>
      </c>
      <c r="I20" s="3">
        <v>2.76</v>
      </c>
      <c r="J20" s="3">
        <v>9.1</v>
      </c>
      <c r="K20" s="6">
        <v>19.25</v>
      </c>
      <c r="L20" s="6">
        <v>8.67</v>
      </c>
      <c r="M20" s="3">
        <v>24</v>
      </c>
      <c r="N20" s="38">
        <v>618</v>
      </c>
      <c r="O20" s="20">
        <v>3.76</v>
      </c>
      <c r="P20" s="21">
        <v>0</v>
      </c>
      <c r="Q20" s="8">
        <f t="shared" si="0"/>
        <v>0</v>
      </c>
    </row>
    <row r="21" spans="1:17" ht="71.099999999999994" customHeight="1" x14ac:dyDescent="0.25">
      <c r="A21" s="22" t="s">
        <v>229</v>
      </c>
      <c r="B21" s="3" t="str">
        <f>""</f>
        <v/>
      </c>
      <c r="C21" s="3" t="s">
        <v>230</v>
      </c>
      <c r="D21" s="3" t="s">
        <v>53</v>
      </c>
      <c r="E21" s="14" t="s">
        <v>216</v>
      </c>
      <c r="F21" s="3">
        <v>18.600000000000001</v>
      </c>
      <c r="G21" s="3">
        <v>3.51</v>
      </c>
      <c r="H21" s="3">
        <v>3.51</v>
      </c>
      <c r="I21" s="3">
        <v>3.51</v>
      </c>
      <c r="J21" s="3">
        <v>8.67</v>
      </c>
      <c r="K21" s="6">
        <v>24</v>
      </c>
      <c r="L21" s="6">
        <v>10.8</v>
      </c>
      <c r="M21" s="3">
        <v>24</v>
      </c>
      <c r="N21" s="38">
        <v>125</v>
      </c>
      <c r="O21" s="20">
        <v>4.2633333333333328</v>
      </c>
      <c r="P21" s="21">
        <v>0</v>
      </c>
      <c r="Q21" s="8">
        <f t="shared" si="0"/>
        <v>0</v>
      </c>
    </row>
    <row r="22" spans="1:17" ht="71.099999999999994" customHeight="1" x14ac:dyDescent="0.25">
      <c r="A22" s="22" t="s">
        <v>227</v>
      </c>
      <c r="B22" s="3" t="str">
        <f>""</f>
        <v/>
      </c>
      <c r="C22" s="3" t="s">
        <v>228</v>
      </c>
      <c r="D22" s="3" t="s">
        <v>53</v>
      </c>
      <c r="E22" s="14" t="s">
        <v>216</v>
      </c>
      <c r="F22" s="3">
        <v>9.4700000000000006</v>
      </c>
      <c r="G22" s="3">
        <v>2.96</v>
      </c>
      <c r="H22" s="3">
        <v>2.96</v>
      </c>
      <c r="I22" s="3">
        <v>2.96</v>
      </c>
      <c r="J22" s="3">
        <v>8.1199999999999992</v>
      </c>
      <c r="K22" s="6">
        <v>19.5</v>
      </c>
      <c r="L22" s="6">
        <v>8.7799999999999994</v>
      </c>
      <c r="M22" s="3">
        <v>24</v>
      </c>
      <c r="N22" s="38">
        <v>127</v>
      </c>
      <c r="O22" s="20">
        <v>2.85</v>
      </c>
      <c r="P22" s="21">
        <v>0</v>
      </c>
      <c r="Q22" s="8">
        <f t="shared" si="0"/>
        <v>0</v>
      </c>
    </row>
    <row r="23" spans="1:17" ht="71.099999999999994" customHeight="1" x14ac:dyDescent="0.25">
      <c r="A23" s="22" t="s">
        <v>231</v>
      </c>
      <c r="B23" s="3" t="str">
        <f>""</f>
        <v/>
      </c>
      <c r="C23" s="3" t="s">
        <v>232</v>
      </c>
      <c r="D23" s="3" t="s">
        <v>53</v>
      </c>
      <c r="E23" s="14" t="s">
        <v>216</v>
      </c>
      <c r="F23" s="3">
        <v>16.899999999999999</v>
      </c>
      <c r="G23" s="3">
        <v>3.82</v>
      </c>
      <c r="H23" s="3">
        <v>3.82</v>
      </c>
      <c r="I23" s="3">
        <v>3.82</v>
      </c>
      <c r="J23" s="3">
        <v>4.57</v>
      </c>
      <c r="K23" s="6">
        <v>22.5</v>
      </c>
      <c r="L23" s="6">
        <v>10.130000000000001</v>
      </c>
      <c r="M23" s="3">
        <v>16</v>
      </c>
      <c r="N23" s="38">
        <v>319</v>
      </c>
      <c r="O23" s="20">
        <v>1.0189442362869199</v>
      </c>
      <c r="P23" s="21">
        <v>0</v>
      </c>
      <c r="Q23" s="8">
        <f t="shared" si="0"/>
        <v>0</v>
      </c>
    </row>
    <row r="24" spans="1:17" ht="71.099999999999994" customHeight="1" x14ac:dyDescent="0.25">
      <c r="A24" s="22" t="s">
        <v>139</v>
      </c>
      <c r="B24" s="3" t="e" vm="2">
        <v>#VALUE!</v>
      </c>
      <c r="C24" s="3" t="s">
        <v>304</v>
      </c>
      <c r="D24" s="3" t="s">
        <v>53</v>
      </c>
      <c r="E24" s="3" t="s">
        <v>140</v>
      </c>
      <c r="F24" s="3">
        <v>6.02</v>
      </c>
      <c r="G24" s="3">
        <v>3.3</v>
      </c>
      <c r="H24" s="3">
        <v>4.09</v>
      </c>
      <c r="I24" s="3">
        <v>4.09</v>
      </c>
      <c r="J24" s="3">
        <v>3</v>
      </c>
      <c r="K24" s="6">
        <v>18</v>
      </c>
      <c r="L24" s="6">
        <v>8.1</v>
      </c>
      <c r="M24" s="3">
        <v>24</v>
      </c>
      <c r="N24" s="38">
        <v>34</v>
      </c>
      <c r="O24" s="20">
        <v>4.3466666666666667</v>
      </c>
      <c r="P24" s="21">
        <v>0</v>
      </c>
      <c r="Q24" s="8">
        <f t="shared" si="0"/>
        <v>0</v>
      </c>
    </row>
    <row r="25" spans="1:17" ht="71.099999999999994" customHeight="1" x14ac:dyDescent="0.25">
      <c r="A25" s="22" t="s">
        <v>258</v>
      </c>
      <c r="B25" s="3" t="str">
        <f>""</f>
        <v/>
      </c>
      <c r="C25" s="3" t="s">
        <v>303</v>
      </c>
      <c r="D25" s="3" t="s">
        <v>53</v>
      </c>
      <c r="E25" s="3" t="s">
        <v>140</v>
      </c>
      <c r="F25" s="3">
        <v>13.9</v>
      </c>
      <c r="G25" s="3">
        <v>3.35</v>
      </c>
      <c r="H25" s="3">
        <v>3.35</v>
      </c>
      <c r="I25" s="3">
        <v>3.35</v>
      </c>
      <c r="J25" s="3">
        <v>4.8899999999999997</v>
      </c>
      <c r="K25" s="6">
        <v>9.27</v>
      </c>
      <c r="L25" s="6">
        <v>4.18</v>
      </c>
      <c r="M25" s="3">
        <v>12</v>
      </c>
      <c r="N25" s="38">
        <v>43</v>
      </c>
      <c r="O25" s="20">
        <v>3.24</v>
      </c>
      <c r="P25" s="21">
        <v>0</v>
      </c>
      <c r="Q25" s="8">
        <f t="shared" si="0"/>
        <v>0</v>
      </c>
    </row>
    <row r="26" spans="1:17" ht="71.099999999999994" customHeight="1" x14ac:dyDescent="0.25">
      <c r="A26" s="22" t="s">
        <v>143</v>
      </c>
      <c r="B26" s="3" t="str">
        <f>""</f>
        <v/>
      </c>
      <c r="C26" s="3" t="s">
        <v>301</v>
      </c>
      <c r="D26" s="3" t="s">
        <v>53</v>
      </c>
      <c r="E26" s="3" t="s">
        <v>140</v>
      </c>
      <c r="F26" s="3">
        <v>37.1</v>
      </c>
      <c r="G26" s="3">
        <v>4</v>
      </c>
      <c r="H26" s="3">
        <v>10.28</v>
      </c>
      <c r="I26" s="3">
        <v>2.75</v>
      </c>
      <c r="J26" s="3">
        <v>10.9</v>
      </c>
      <c r="K26" s="6">
        <v>28.75</v>
      </c>
      <c r="L26" s="6">
        <v>12.94</v>
      </c>
      <c r="M26" s="3">
        <v>12</v>
      </c>
      <c r="N26" s="38">
        <v>74</v>
      </c>
      <c r="O26" s="20">
        <v>3.2000000000000006</v>
      </c>
      <c r="P26" s="21">
        <v>0</v>
      </c>
      <c r="Q26" s="8">
        <f t="shared" si="0"/>
        <v>0</v>
      </c>
    </row>
    <row r="27" spans="1:17" ht="71.099999999999994" customHeight="1" x14ac:dyDescent="0.25">
      <c r="A27" s="22" t="s">
        <v>141</v>
      </c>
      <c r="B27" s="3" t="str">
        <f>""</f>
        <v/>
      </c>
      <c r="C27" s="3" t="s">
        <v>302</v>
      </c>
      <c r="D27" s="3" t="s">
        <v>53</v>
      </c>
      <c r="E27" s="3" t="s">
        <v>140</v>
      </c>
      <c r="F27" s="3">
        <v>8.69</v>
      </c>
      <c r="G27" s="3">
        <v>3.3</v>
      </c>
      <c r="H27" s="3">
        <v>4.09</v>
      </c>
      <c r="I27" s="3">
        <v>4.09</v>
      </c>
      <c r="J27" s="3">
        <v>3.8</v>
      </c>
      <c r="K27" s="6">
        <v>19.75</v>
      </c>
      <c r="L27" s="6">
        <v>8.89</v>
      </c>
      <c r="M27" s="3">
        <v>24</v>
      </c>
      <c r="N27" s="38">
        <v>86</v>
      </c>
      <c r="O27" s="20">
        <v>3.8915715271317826</v>
      </c>
      <c r="P27" s="21">
        <v>0</v>
      </c>
      <c r="Q27" s="8">
        <f t="shared" si="0"/>
        <v>0</v>
      </c>
    </row>
    <row r="28" spans="1:17" ht="71.099999999999994" customHeight="1" x14ac:dyDescent="0.25">
      <c r="A28" s="22" t="s">
        <v>142</v>
      </c>
      <c r="B28" s="3" t="str">
        <f>""</f>
        <v/>
      </c>
      <c r="C28" s="3" t="s">
        <v>299</v>
      </c>
      <c r="D28" s="3" t="s">
        <v>53</v>
      </c>
      <c r="E28" s="3" t="s">
        <v>140</v>
      </c>
      <c r="F28" s="3">
        <v>11.6</v>
      </c>
      <c r="G28" s="3">
        <v>2.7</v>
      </c>
      <c r="H28" s="3">
        <v>10.63</v>
      </c>
      <c r="I28" s="3">
        <v>4.4800000000000004</v>
      </c>
      <c r="J28" s="3">
        <v>6.6</v>
      </c>
      <c r="K28" s="6">
        <v>20</v>
      </c>
      <c r="L28" s="6">
        <v>9</v>
      </c>
      <c r="M28" s="3">
        <v>12</v>
      </c>
      <c r="N28" s="38">
        <v>317</v>
      </c>
      <c r="O28" s="20">
        <v>3.5807368421052632</v>
      </c>
      <c r="P28" s="21">
        <v>0</v>
      </c>
      <c r="Q28" s="8">
        <f t="shared" si="0"/>
        <v>0</v>
      </c>
    </row>
    <row r="29" spans="1:17" ht="71.099999999999994" customHeight="1" x14ac:dyDescent="0.25">
      <c r="A29" s="22" t="s">
        <v>259</v>
      </c>
      <c r="B29" s="3" t="str">
        <f>""</f>
        <v/>
      </c>
      <c r="C29" s="3" t="s">
        <v>298</v>
      </c>
      <c r="D29" s="3" t="s">
        <v>53</v>
      </c>
      <c r="E29" s="3" t="s">
        <v>315</v>
      </c>
      <c r="F29" s="3"/>
      <c r="G29" s="3"/>
      <c r="H29" s="3"/>
      <c r="I29" s="3"/>
      <c r="J29" s="3"/>
      <c r="K29" s="6">
        <v>0</v>
      </c>
      <c r="L29" s="6"/>
      <c r="M29" s="3">
        <v>12</v>
      </c>
      <c r="N29" s="38">
        <v>394</v>
      </c>
      <c r="O29" s="20">
        <v>1.05</v>
      </c>
      <c r="P29" s="21">
        <v>0</v>
      </c>
      <c r="Q29" s="8">
        <f t="shared" si="0"/>
        <v>0</v>
      </c>
    </row>
    <row r="30" spans="1:17" ht="71.099999999999994" customHeight="1" x14ac:dyDescent="0.25">
      <c r="A30" s="22" t="s">
        <v>263</v>
      </c>
      <c r="B30" s="3" t="str">
        <f>""</f>
        <v/>
      </c>
      <c r="C30" s="3" t="s">
        <v>300</v>
      </c>
      <c r="D30" s="3" t="s">
        <v>53</v>
      </c>
      <c r="E30" s="3" t="s">
        <v>314</v>
      </c>
      <c r="F30" s="3"/>
      <c r="G30" s="3"/>
      <c r="H30" s="3"/>
      <c r="I30" s="3"/>
      <c r="J30" s="3"/>
      <c r="K30" s="6">
        <v>11.88</v>
      </c>
      <c r="L30" s="6">
        <v>5.35</v>
      </c>
      <c r="M30" s="3">
        <v>12</v>
      </c>
      <c r="N30" s="38">
        <v>121</v>
      </c>
      <c r="O30" s="20">
        <v>1.57</v>
      </c>
      <c r="P30" s="21">
        <v>0</v>
      </c>
      <c r="Q30" s="8">
        <f t="shared" si="0"/>
        <v>0</v>
      </c>
    </row>
    <row r="31" spans="1:17" ht="71.099999999999994" customHeight="1" x14ac:dyDescent="0.25">
      <c r="A31" s="22" t="s">
        <v>145</v>
      </c>
      <c r="B31" s="3" t="str">
        <f>""</f>
        <v/>
      </c>
      <c r="C31" s="3" t="s">
        <v>313</v>
      </c>
      <c r="D31" s="3" t="s">
        <v>53</v>
      </c>
      <c r="E31" s="3" t="s">
        <v>144</v>
      </c>
      <c r="F31" s="3">
        <v>15.6</v>
      </c>
      <c r="G31" s="3">
        <v>3.51</v>
      </c>
      <c r="H31" s="3">
        <v>8.9</v>
      </c>
      <c r="I31" s="3">
        <v>3.51</v>
      </c>
      <c r="J31" s="3">
        <v>9.4499999999999993</v>
      </c>
      <c r="K31" s="6">
        <v>19.5</v>
      </c>
      <c r="L31" s="6">
        <v>8.7799999999999994</v>
      </c>
      <c r="M31" s="3">
        <v>24</v>
      </c>
      <c r="N31" s="38">
        <v>42</v>
      </c>
      <c r="O31" s="20">
        <v>2.159592</v>
      </c>
      <c r="P31" s="21">
        <v>0</v>
      </c>
      <c r="Q31" s="8">
        <f t="shared" si="0"/>
        <v>0</v>
      </c>
    </row>
    <row r="32" spans="1:17" ht="71.099999999999994" customHeight="1" x14ac:dyDescent="0.25">
      <c r="A32" s="22" t="s">
        <v>146</v>
      </c>
      <c r="B32" s="3" t="str">
        <f>""</f>
        <v/>
      </c>
      <c r="C32" s="3" t="s">
        <v>147</v>
      </c>
      <c r="D32" s="3" t="s">
        <v>53</v>
      </c>
      <c r="E32" s="3" t="s">
        <v>144</v>
      </c>
      <c r="F32" s="3">
        <v>2.37</v>
      </c>
      <c r="G32" s="3">
        <v>2.56</v>
      </c>
      <c r="H32" s="3">
        <v>4.6500000000000004</v>
      </c>
      <c r="I32" s="3">
        <v>2.56</v>
      </c>
      <c r="J32" s="3">
        <v>6.7</v>
      </c>
      <c r="K32" s="6">
        <v>12</v>
      </c>
      <c r="L32" s="6">
        <v>5.4</v>
      </c>
      <c r="M32" s="3">
        <v>24</v>
      </c>
      <c r="N32" s="38">
        <v>1265</v>
      </c>
      <c r="O32" s="20">
        <v>3.49</v>
      </c>
      <c r="P32" s="21">
        <v>0</v>
      </c>
      <c r="Q32" s="8">
        <f t="shared" si="0"/>
        <v>0</v>
      </c>
    </row>
    <row r="33" spans="1:17" ht="71.099999999999994" customHeight="1" x14ac:dyDescent="0.25">
      <c r="A33" s="22" t="s">
        <v>251</v>
      </c>
      <c r="B33" s="5"/>
      <c r="C33" s="3" t="s">
        <v>280</v>
      </c>
      <c r="D33" s="3" t="s">
        <v>53</v>
      </c>
      <c r="E33" s="15" t="s">
        <v>148</v>
      </c>
      <c r="F33" s="3"/>
      <c r="G33" s="3"/>
      <c r="H33" s="3"/>
      <c r="I33" s="3"/>
      <c r="J33" s="3"/>
      <c r="K33" s="6">
        <v>12.75</v>
      </c>
      <c r="L33" s="6">
        <v>5.74</v>
      </c>
      <c r="M33" s="3">
        <v>12</v>
      </c>
      <c r="N33" s="38">
        <v>194</v>
      </c>
      <c r="O33" s="20">
        <v>3.2000000000000006</v>
      </c>
      <c r="P33" s="21">
        <v>0</v>
      </c>
      <c r="Q33" s="8">
        <f t="shared" si="0"/>
        <v>0</v>
      </c>
    </row>
    <row r="34" spans="1:17" ht="71.099999999999994" customHeight="1" x14ac:dyDescent="0.25">
      <c r="A34" s="22" t="s">
        <v>149</v>
      </c>
      <c r="B34" s="3" t="str">
        <f>""</f>
        <v/>
      </c>
      <c r="C34" s="3" t="s">
        <v>279</v>
      </c>
      <c r="D34" s="3" t="s">
        <v>53</v>
      </c>
      <c r="E34" s="15" t="s">
        <v>148</v>
      </c>
      <c r="F34" s="3">
        <v>7.95</v>
      </c>
      <c r="G34" s="3">
        <v>2.84</v>
      </c>
      <c r="H34" s="3">
        <v>2.84</v>
      </c>
      <c r="I34" s="3">
        <v>2.84</v>
      </c>
      <c r="J34" s="3">
        <v>7.52</v>
      </c>
      <c r="K34" s="6">
        <v>15.5</v>
      </c>
      <c r="L34" s="6">
        <v>6.98</v>
      </c>
      <c r="M34" s="3">
        <v>24</v>
      </c>
      <c r="N34" s="38">
        <v>380</v>
      </c>
      <c r="O34" s="20">
        <v>4.8657028112449794</v>
      </c>
      <c r="P34" s="21">
        <v>0</v>
      </c>
      <c r="Q34" s="8">
        <f t="shared" ref="Q34:Q65" si="1">O34*P34</f>
        <v>0</v>
      </c>
    </row>
    <row r="35" spans="1:17" ht="71.099999999999994" customHeight="1" x14ac:dyDescent="0.25">
      <c r="A35" s="22" t="s">
        <v>209</v>
      </c>
      <c r="B35" s="3" t="str">
        <f>""</f>
        <v/>
      </c>
      <c r="C35" s="3" t="s">
        <v>210</v>
      </c>
      <c r="D35" s="3" t="s">
        <v>53</v>
      </c>
      <c r="E35" s="15" t="s">
        <v>148</v>
      </c>
      <c r="F35" s="3">
        <v>6.76</v>
      </c>
      <c r="G35" s="3">
        <v>2.76</v>
      </c>
      <c r="H35" s="3">
        <v>3.9</v>
      </c>
      <c r="I35" s="3">
        <v>2.76</v>
      </c>
      <c r="J35" s="3">
        <v>9.1</v>
      </c>
      <c r="K35" s="6">
        <v>21.25</v>
      </c>
      <c r="L35" s="6">
        <v>9.57</v>
      </c>
      <c r="M35" s="3">
        <v>24</v>
      </c>
      <c r="N35" s="38">
        <v>4945</v>
      </c>
      <c r="O35" s="20">
        <v>3.6</v>
      </c>
      <c r="P35" s="21">
        <v>0</v>
      </c>
      <c r="Q35" s="8">
        <f t="shared" si="1"/>
        <v>0</v>
      </c>
    </row>
    <row r="36" spans="1:17" ht="71.099999999999994" customHeight="1" x14ac:dyDescent="0.25">
      <c r="A36" s="22" t="s">
        <v>224</v>
      </c>
      <c r="B36" s="3" t="str">
        <f>""</f>
        <v/>
      </c>
      <c r="C36" s="3" t="s">
        <v>225</v>
      </c>
      <c r="D36" s="3" t="s">
        <v>53</v>
      </c>
      <c r="E36" s="15" t="s">
        <v>226</v>
      </c>
      <c r="F36" s="3">
        <v>17.5</v>
      </c>
      <c r="G36" s="3"/>
      <c r="H36" s="3">
        <v>2.36</v>
      </c>
      <c r="I36" s="3">
        <v>2.36</v>
      </c>
      <c r="J36" s="3">
        <v>7.51</v>
      </c>
      <c r="K36" s="6">
        <v>20.07</v>
      </c>
      <c r="L36" s="6">
        <v>9.0299999999999994</v>
      </c>
      <c r="M36" s="3">
        <v>24</v>
      </c>
      <c r="N36" s="38">
        <v>2159</v>
      </c>
      <c r="O36" s="20">
        <v>3.1017731490753722</v>
      </c>
      <c r="P36" s="21">
        <v>0</v>
      </c>
      <c r="Q36" s="8">
        <f t="shared" si="1"/>
        <v>0</v>
      </c>
    </row>
    <row r="37" spans="1:17" ht="71.099999999999994" customHeight="1" x14ac:dyDescent="0.25">
      <c r="A37" s="22" t="s">
        <v>151</v>
      </c>
      <c r="B37" s="3" t="str">
        <f>""</f>
        <v/>
      </c>
      <c r="C37" s="3" t="s">
        <v>282</v>
      </c>
      <c r="D37" s="3" t="s">
        <v>53</v>
      </c>
      <c r="E37" s="15" t="s">
        <v>150</v>
      </c>
      <c r="F37" s="3">
        <v>5.07</v>
      </c>
      <c r="G37" s="3">
        <v>2.8</v>
      </c>
      <c r="H37" s="3">
        <v>6.3</v>
      </c>
      <c r="I37" s="3">
        <v>2.72</v>
      </c>
      <c r="J37" s="3">
        <v>2.37</v>
      </c>
      <c r="K37" s="6">
        <v>11.5</v>
      </c>
      <c r="L37" s="6">
        <v>5.18</v>
      </c>
      <c r="M37" s="3">
        <v>24</v>
      </c>
      <c r="N37" s="38">
        <v>95</v>
      </c>
      <c r="O37" s="20">
        <v>2.3199999999999998</v>
      </c>
      <c r="P37" s="21">
        <v>0</v>
      </c>
      <c r="Q37" s="8">
        <f t="shared" si="1"/>
        <v>0</v>
      </c>
    </row>
    <row r="38" spans="1:17" ht="71.099999999999994" customHeight="1" x14ac:dyDescent="0.25">
      <c r="A38" s="22" t="s">
        <v>192</v>
      </c>
      <c r="B38" s="3" t="str">
        <f>""</f>
        <v/>
      </c>
      <c r="C38" s="3" t="s">
        <v>281</v>
      </c>
      <c r="D38" s="3" t="s">
        <v>53</v>
      </c>
      <c r="E38" s="15" t="s">
        <v>150</v>
      </c>
      <c r="F38" s="3">
        <v>7.5</v>
      </c>
      <c r="G38" s="3"/>
      <c r="H38" s="3">
        <v>11</v>
      </c>
      <c r="I38" s="3">
        <v>3.46</v>
      </c>
      <c r="J38" s="3">
        <v>7.79</v>
      </c>
      <c r="K38" s="6">
        <v>10.25</v>
      </c>
      <c r="L38" s="6">
        <v>4.62</v>
      </c>
      <c r="M38" s="3">
        <v>24</v>
      </c>
      <c r="N38" s="38">
        <v>393</v>
      </c>
      <c r="O38" s="20">
        <v>4.3324475524475519</v>
      </c>
      <c r="P38" s="21">
        <v>0</v>
      </c>
      <c r="Q38" s="8">
        <f t="shared" si="1"/>
        <v>0</v>
      </c>
    </row>
    <row r="39" spans="1:17" ht="71.099999999999994" customHeight="1" x14ac:dyDescent="0.25">
      <c r="A39" s="22" t="s">
        <v>152</v>
      </c>
      <c r="B39" s="3" t="str">
        <f>""</f>
        <v/>
      </c>
      <c r="C39" s="3" t="s">
        <v>284</v>
      </c>
      <c r="D39" s="3" t="s">
        <v>53</v>
      </c>
      <c r="E39" s="16" t="s">
        <v>153</v>
      </c>
      <c r="F39" s="3">
        <v>12.9</v>
      </c>
      <c r="G39" s="3">
        <v>3.35</v>
      </c>
      <c r="H39" s="3">
        <v>8.66</v>
      </c>
      <c r="I39" s="3">
        <v>3.35</v>
      </c>
      <c r="J39" s="3">
        <v>3.82</v>
      </c>
      <c r="K39" s="6">
        <v>18</v>
      </c>
      <c r="L39" s="6">
        <v>8.1</v>
      </c>
      <c r="M39" s="3">
        <v>24</v>
      </c>
      <c r="N39" s="38">
        <v>32</v>
      </c>
      <c r="O39" s="20">
        <v>3.9691228070175444</v>
      </c>
      <c r="P39" s="21">
        <v>0</v>
      </c>
      <c r="Q39" s="8">
        <f t="shared" si="1"/>
        <v>0</v>
      </c>
    </row>
    <row r="40" spans="1:17" ht="71.099999999999994" customHeight="1" x14ac:dyDescent="0.25">
      <c r="A40" s="22" t="s">
        <v>203</v>
      </c>
      <c r="B40" s="3" t="str">
        <f>""</f>
        <v/>
      </c>
      <c r="C40" s="3" t="s">
        <v>285</v>
      </c>
      <c r="D40" s="3" t="s">
        <v>53</v>
      </c>
      <c r="E40" s="16" t="s">
        <v>153</v>
      </c>
      <c r="F40" s="3">
        <v>5.07</v>
      </c>
      <c r="G40" s="3">
        <v>2.76</v>
      </c>
      <c r="H40" s="3">
        <v>7.09</v>
      </c>
      <c r="I40" s="3">
        <v>2.76</v>
      </c>
      <c r="J40" s="3">
        <v>5.83</v>
      </c>
      <c r="K40" s="6">
        <v>14.75</v>
      </c>
      <c r="L40" s="6">
        <v>6.64</v>
      </c>
      <c r="M40" s="3">
        <v>24</v>
      </c>
      <c r="N40" s="38">
        <v>62</v>
      </c>
      <c r="O40" s="20">
        <v>2.93</v>
      </c>
      <c r="P40" s="21">
        <v>0</v>
      </c>
      <c r="Q40" s="8">
        <f t="shared" si="1"/>
        <v>0</v>
      </c>
    </row>
    <row r="41" spans="1:17" ht="71.099999999999994" customHeight="1" x14ac:dyDescent="0.25">
      <c r="A41" s="22" t="s">
        <v>220</v>
      </c>
      <c r="B41" s="3" t="str">
        <f>""</f>
        <v/>
      </c>
      <c r="C41" s="3" t="s">
        <v>221</v>
      </c>
      <c r="D41" s="3" t="s">
        <v>53</v>
      </c>
      <c r="E41" s="16" t="s">
        <v>153</v>
      </c>
      <c r="F41" s="3">
        <v>17.3</v>
      </c>
      <c r="G41" s="3">
        <v>3.47</v>
      </c>
      <c r="H41" s="3">
        <v>3.47</v>
      </c>
      <c r="I41" s="3">
        <v>3.47</v>
      </c>
      <c r="J41" s="3">
        <v>5.6</v>
      </c>
      <c r="K41" s="6">
        <v>23.25</v>
      </c>
      <c r="L41" s="6">
        <v>10.47</v>
      </c>
      <c r="M41" s="3">
        <v>24</v>
      </c>
      <c r="N41" s="38">
        <v>143</v>
      </c>
      <c r="O41" s="20">
        <v>2.4900000000000002</v>
      </c>
      <c r="P41" s="21">
        <v>0</v>
      </c>
      <c r="Q41" s="8">
        <f t="shared" si="1"/>
        <v>0</v>
      </c>
    </row>
    <row r="42" spans="1:17" ht="71.099999999999994" customHeight="1" x14ac:dyDescent="0.25">
      <c r="A42" s="22" t="s">
        <v>195</v>
      </c>
      <c r="B42" s="3" t="str">
        <f>""</f>
        <v/>
      </c>
      <c r="C42" s="3" t="s">
        <v>196</v>
      </c>
      <c r="D42" s="3" t="s">
        <v>53</v>
      </c>
      <c r="E42" s="16" t="s">
        <v>153</v>
      </c>
      <c r="F42" s="3">
        <v>3.5</v>
      </c>
      <c r="G42" s="3"/>
      <c r="H42" s="3">
        <v>12.52</v>
      </c>
      <c r="I42" s="3">
        <v>3.1</v>
      </c>
      <c r="J42" s="3">
        <v>8.8000000000000007</v>
      </c>
      <c r="K42" s="6">
        <v>21.5</v>
      </c>
      <c r="L42" s="6">
        <v>9.68</v>
      </c>
      <c r="M42" s="3">
        <v>24</v>
      </c>
      <c r="N42" s="38">
        <v>148</v>
      </c>
      <c r="O42" s="20">
        <v>3.66</v>
      </c>
      <c r="P42" s="21">
        <v>0</v>
      </c>
      <c r="Q42" s="8">
        <f t="shared" si="1"/>
        <v>0</v>
      </c>
    </row>
    <row r="43" spans="1:17" ht="71.099999999999994" customHeight="1" x14ac:dyDescent="0.25">
      <c r="A43" s="22" t="s">
        <v>193</v>
      </c>
      <c r="B43" s="3" t="str">
        <f>""</f>
        <v/>
      </c>
      <c r="C43" s="3" t="s">
        <v>194</v>
      </c>
      <c r="D43" s="3" t="s">
        <v>53</v>
      </c>
      <c r="E43" s="16" t="s">
        <v>153</v>
      </c>
      <c r="F43" s="3">
        <v>25.3</v>
      </c>
      <c r="G43" s="3"/>
      <c r="H43" s="3">
        <v>12.52</v>
      </c>
      <c r="I43" s="3">
        <v>3.3</v>
      </c>
      <c r="J43" s="3">
        <v>6.1</v>
      </c>
      <c r="K43" s="6">
        <v>21.75</v>
      </c>
      <c r="L43" s="6">
        <v>9.7899999999999991</v>
      </c>
      <c r="M43" s="3">
        <v>12</v>
      </c>
      <c r="N43" s="38">
        <v>161</v>
      </c>
      <c r="O43" s="20">
        <v>3.76</v>
      </c>
      <c r="P43" s="21">
        <v>0</v>
      </c>
      <c r="Q43" s="8">
        <f t="shared" si="1"/>
        <v>0</v>
      </c>
    </row>
    <row r="44" spans="1:17" ht="71.099999999999994" customHeight="1" x14ac:dyDescent="0.25">
      <c r="A44" s="22" t="s">
        <v>222</v>
      </c>
      <c r="B44" s="3" t="str">
        <f>""</f>
        <v/>
      </c>
      <c r="C44" s="3" t="s">
        <v>223</v>
      </c>
      <c r="D44" s="3" t="s">
        <v>53</v>
      </c>
      <c r="E44" s="16" t="s">
        <v>153</v>
      </c>
      <c r="F44" s="3">
        <v>17.3</v>
      </c>
      <c r="G44" s="3">
        <v>3.47</v>
      </c>
      <c r="H44" s="3">
        <v>3.47</v>
      </c>
      <c r="I44" s="3">
        <v>3.47</v>
      </c>
      <c r="J44" s="3">
        <v>5.6</v>
      </c>
      <c r="K44" s="6">
        <v>23.25</v>
      </c>
      <c r="L44" s="6">
        <v>10.47</v>
      </c>
      <c r="M44" s="3">
        <v>24</v>
      </c>
      <c r="N44" s="38">
        <v>167</v>
      </c>
      <c r="O44" s="20">
        <v>5.31</v>
      </c>
      <c r="P44" s="21">
        <v>0</v>
      </c>
      <c r="Q44" s="8">
        <f t="shared" si="1"/>
        <v>0</v>
      </c>
    </row>
    <row r="45" spans="1:17" ht="71.099999999999994" customHeight="1" x14ac:dyDescent="0.25">
      <c r="A45" s="22" t="s">
        <v>200</v>
      </c>
      <c r="B45" s="3" t="str">
        <f>""</f>
        <v/>
      </c>
      <c r="C45" s="3" t="s">
        <v>201</v>
      </c>
      <c r="D45" s="3" t="s">
        <v>53</v>
      </c>
      <c r="E45" s="16" t="s">
        <v>153</v>
      </c>
      <c r="F45" s="3">
        <v>26.5</v>
      </c>
      <c r="G45" s="3"/>
      <c r="H45" s="3">
        <v>7</v>
      </c>
      <c r="I45" s="3">
        <v>2</v>
      </c>
      <c r="J45" s="3">
        <v>6.5</v>
      </c>
      <c r="K45" s="6">
        <v>41.5</v>
      </c>
      <c r="L45" s="6">
        <v>18.68</v>
      </c>
      <c r="M45" s="3">
        <v>6</v>
      </c>
      <c r="N45" s="38">
        <v>182</v>
      </c>
      <c r="O45" s="20">
        <v>3.11</v>
      </c>
      <c r="P45" s="21">
        <v>0</v>
      </c>
      <c r="Q45" s="8">
        <f t="shared" si="1"/>
        <v>0</v>
      </c>
    </row>
    <row r="46" spans="1:17" ht="71.099999999999994" customHeight="1" x14ac:dyDescent="0.25">
      <c r="A46" s="22" t="s">
        <v>202</v>
      </c>
      <c r="B46" s="3" t="str">
        <f>""</f>
        <v/>
      </c>
      <c r="C46" s="3" t="s">
        <v>283</v>
      </c>
      <c r="D46" s="3" t="s">
        <v>53</v>
      </c>
      <c r="E46" s="16" t="s">
        <v>153</v>
      </c>
      <c r="F46" s="3">
        <v>16.899999999999999</v>
      </c>
      <c r="G46" s="3">
        <v>3.71</v>
      </c>
      <c r="H46" s="3">
        <v>7</v>
      </c>
      <c r="I46" s="3">
        <v>3.71</v>
      </c>
      <c r="J46" s="3">
        <v>4.1399999999999997</v>
      </c>
      <c r="K46" s="6">
        <v>14.5</v>
      </c>
      <c r="L46" s="6">
        <v>6.53</v>
      </c>
      <c r="M46" s="3">
        <v>24</v>
      </c>
      <c r="N46" s="38">
        <v>231</v>
      </c>
      <c r="O46" s="20">
        <v>2.8120137457044674</v>
      </c>
      <c r="P46" s="21">
        <v>0</v>
      </c>
      <c r="Q46" s="8">
        <f t="shared" si="1"/>
        <v>0</v>
      </c>
    </row>
    <row r="47" spans="1:17" ht="71.099999999999994" customHeight="1" x14ac:dyDescent="0.25">
      <c r="A47" s="22" t="s">
        <v>159</v>
      </c>
      <c r="B47" s="3" t="str">
        <f>""</f>
        <v/>
      </c>
      <c r="C47" s="3" t="s">
        <v>287</v>
      </c>
      <c r="D47" s="3" t="s">
        <v>53</v>
      </c>
      <c r="E47" s="17" t="s">
        <v>154</v>
      </c>
      <c r="F47" s="3">
        <v>35.200000000000003</v>
      </c>
      <c r="G47" s="3">
        <v>3.35</v>
      </c>
      <c r="H47" s="3">
        <v>7.64</v>
      </c>
      <c r="I47" s="3">
        <v>3.35</v>
      </c>
      <c r="J47" s="3">
        <v>12.52</v>
      </c>
      <c r="K47" s="6">
        <v>30</v>
      </c>
      <c r="L47" s="6">
        <v>13.5</v>
      </c>
      <c r="M47" s="3">
        <v>6</v>
      </c>
      <c r="N47" s="38">
        <v>25</v>
      </c>
      <c r="O47" s="20">
        <v>3.2395236666666669</v>
      </c>
      <c r="P47" s="21">
        <v>0</v>
      </c>
      <c r="Q47" s="8">
        <f t="shared" si="1"/>
        <v>0</v>
      </c>
    </row>
    <row r="48" spans="1:17" ht="71.099999999999994" customHeight="1" x14ac:dyDescent="0.25">
      <c r="A48" s="22" t="s">
        <v>164</v>
      </c>
      <c r="B48" s="3" t="e" vm="3">
        <v>#VALUE!</v>
      </c>
      <c r="C48" s="3" t="s">
        <v>165</v>
      </c>
      <c r="D48" s="3" t="s">
        <v>53</v>
      </c>
      <c r="E48" s="17" t="s">
        <v>154</v>
      </c>
      <c r="F48" s="3">
        <v>34</v>
      </c>
      <c r="G48" s="3">
        <v>4.3</v>
      </c>
      <c r="H48" s="3">
        <v>3.15</v>
      </c>
      <c r="I48" s="3">
        <v>3.18</v>
      </c>
      <c r="J48" s="3">
        <v>8.5</v>
      </c>
      <c r="K48" s="6">
        <v>26.25</v>
      </c>
      <c r="L48" s="6">
        <v>11.82</v>
      </c>
      <c r="M48" s="3">
        <v>6</v>
      </c>
      <c r="N48" s="38">
        <v>42</v>
      </c>
      <c r="O48" s="20">
        <v>3.4676712328767123</v>
      </c>
      <c r="P48" s="21">
        <v>0</v>
      </c>
      <c r="Q48" s="8">
        <f t="shared" si="1"/>
        <v>0</v>
      </c>
    </row>
    <row r="49" spans="1:17" ht="71.099999999999994" customHeight="1" x14ac:dyDescent="0.25">
      <c r="A49" s="22" t="s">
        <v>157</v>
      </c>
      <c r="B49" s="3" t="str">
        <f>""</f>
        <v/>
      </c>
      <c r="C49" s="3" t="s">
        <v>158</v>
      </c>
      <c r="D49" s="3" t="s">
        <v>53</v>
      </c>
      <c r="E49" s="17" t="s">
        <v>154</v>
      </c>
      <c r="F49" s="3">
        <v>4.5</v>
      </c>
      <c r="G49" s="3">
        <v>1.9</v>
      </c>
      <c r="H49" s="3">
        <v>6.85</v>
      </c>
      <c r="I49" s="3">
        <v>3.66</v>
      </c>
      <c r="J49" s="3">
        <v>9.5</v>
      </c>
      <c r="K49" s="6">
        <v>12.25</v>
      </c>
      <c r="L49" s="6">
        <v>5.52</v>
      </c>
      <c r="M49" s="3">
        <v>12</v>
      </c>
      <c r="N49" s="38">
        <v>44</v>
      </c>
      <c r="O49" s="20">
        <v>3.4599999999999995</v>
      </c>
      <c r="P49" s="21">
        <v>0</v>
      </c>
      <c r="Q49" s="8">
        <f t="shared" si="1"/>
        <v>0</v>
      </c>
    </row>
    <row r="50" spans="1:17" ht="71.099999999999994" customHeight="1" x14ac:dyDescent="0.25">
      <c r="A50" s="22" t="s">
        <v>162</v>
      </c>
      <c r="B50" s="3" t="str">
        <f>""</f>
        <v/>
      </c>
      <c r="C50" s="3" t="s">
        <v>163</v>
      </c>
      <c r="D50" s="3" t="s">
        <v>53</v>
      </c>
      <c r="E50" s="17" t="s">
        <v>154</v>
      </c>
      <c r="F50" s="3">
        <v>34</v>
      </c>
      <c r="G50" s="3">
        <v>3.2</v>
      </c>
      <c r="H50" s="3">
        <v>6.42</v>
      </c>
      <c r="I50" s="3">
        <v>4.4400000000000004</v>
      </c>
      <c r="J50" s="3">
        <v>10.6</v>
      </c>
      <c r="K50" s="6">
        <v>25</v>
      </c>
      <c r="L50" s="6">
        <v>11.25</v>
      </c>
      <c r="M50" s="3">
        <v>6</v>
      </c>
      <c r="N50" s="38">
        <v>85</v>
      </c>
      <c r="O50" s="20">
        <v>3.1300000000000003</v>
      </c>
      <c r="P50" s="21">
        <v>0</v>
      </c>
      <c r="Q50" s="8">
        <f t="shared" si="1"/>
        <v>0</v>
      </c>
    </row>
    <row r="51" spans="1:17" ht="71.099999999999994" customHeight="1" x14ac:dyDescent="0.25">
      <c r="A51" s="22" t="s">
        <v>155</v>
      </c>
      <c r="B51" s="3" t="str">
        <f>""</f>
        <v/>
      </c>
      <c r="C51" s="3" t="s">
        <v>156</v>
      </c>
      <c r="D51" s="3" t="s">
        <v>53</v>
      </c>
      <c r="E51" s="17" t="s">
        <v>154</v>
      </c>
      <c r="F51" s="3">
        <v>4.5</v>
      </c>
      <c r="G51" s="3">
        <v>1.9</v>
      </c>
      <c r="H51" s="3">
        <v>5.94</v>
      </c>
      <c r="I51" s="3">
        <v>4.05</v>
      </c>
      <c r="J51" s="3">
        <v>9.1</v>
      </c>
      <c r="K51" s="6">
        <v>12.25</v>
      </c>
      <c r="L51" s="6">
        <v>5.52</v>
      </c>
      <c r="M51" s="3">
        <v>12</v>
      </c>
      <c r="N51" s="38">
        <v>92</v>
      </c>
      <c r="O51" s="20">
        <v>1.4048338692390139</v>
      </c>
      <c r="P51" s="21">
        <v>0</v>
      </c>
      <c r="Q51" s="8">
        <f t="shared" si="1"/>
        <v>0</v>
      </c>
    </row>
    <row r="52" spans="1:17" ht="71.099999999999994" customHeight="1" x14ac:dyDescent="0.25">
      <c r="A52" s="22" t="s">
        <v>160</v>
      </c>
      <c r="B52" s="3" t="str">
        <f>""</f>
        <v/>
      </c>
      <c r="C52" s="3" t="s">
        <v>161</v>
      </c>
      <c r="D52" s="3" t="s">
        <v>53</v>
      </c>
      <c r="E52" s="17" t="s">
        <v>154</v>
      </c>
      <c r="F52" s="3">
        <v>25.4</v>
      </c>
      <c r="G52" s="3">
        <v>3.15</v>
      </c>
      <c r="H52" s="3">
        <v>4.57</v>
      </c>
      <c r="I52" s="3">
        <v>3.15</v>
      </c>
      <c r="J52" s="3">
        <v>11.62</v>
      </c>
      <c r="K52" s="6">
        <v>24.25</v>
      </c>
      <c r="L52" s="6">
        <v>10.92</v>
      </c>
      <c r="M52" s="3">
        <v>6</v>
      </c>
      <c r="N52" s="38">
        <v>194</v>
      </c>
      <c r="O52" s="20">
        <v>4.68</v>
      </c>
      <c r="P52" s="21">
        <v>0</v>
      </c>
      <c r="Q52" s="8">
        <f t="shared" si="1"/>
        <v>0</v>
      </c>
    </row>
    <row r="53" spans="1:17" ht="71.099999999999994" customHeight="1" x14ac:dyDescent="0.25">
      <c r="A53" s="22" t="s">
        <v>252</v>
      </c>
      <c r="B53" s="3"/>
      <c r="C53" s="3" t="s">
        <v>286</v>
      </c>
      <c r="D53" s="3" t="s">
        <v>53</v>
      </c>
      <c r="E53" s="17" t="s">
        <v>154</v>
      </c>
      <c r="F53" s="3"/>
      <c r="G53" s="3"/>
      <c r="H53" s="3"/>
      <c r="I53" s="3"/>
      <c r="J53" s="3"/>
      <c r="K53" s="6">
        <v>14</v>
      </c>
      <c r="L53" s="6">
        <v>6.3</v>
      </c>
      <c r="M53" s="3">
        <v>6</v>
      </c>
      <c r="N53" s="38">
        <v>196</v>
      </c>
      <c r="O53" s="20">
        <v>2.14</v>
      </c>
      <c r="P53" s="21">
        <v>0</v>
      </c>
      <c r="Q53" s="8">
        <f t="shared" si="1"/>
        <v>0</v>
      </c>
    </row>
    <row r="54" spans="1:17" ht="71.099999999999994" customHeight="1" x14ac:dyDescent="0.25">
      <c r="A54" s="22" t="s">
        <v>167</v>
      </c>
      <c r="B54" s="3" t="str">
        <f>""</f>
        <v/>
      </c>
      <c r="C54" s="4" t="s">
        <v>305</v>
      </c>
      <c r="D54" s="3" t="s">
        <v>53</v>
      </c>
      <c r="E54" s="3" t="s">
        <v>166</v>
      </c>
      <c r="F54" s="3">
        <v>16.3</v>
      </c>
      <c r="G54" s="3">
        <v>3.43</v>
      </c>
      <c r="H54" s="3">
        <v>3.7</v>
      </c>
      <c r="I54" s="3">
        <v>3.43</v>
      </c>
      <c r="J54" s="3">
        <v>8.35</v>
      </c>
      <c r="K54" s="6">
        <v>18.5</v>
      </c>
      <c r="L54" s="6">
        <v>8.33</v>
      </c>
      <c r="M54" s="3">
        <v>24</v>
      </c>
      <c r="N54" s="38">
        <v>25</v>
      </c>
      <c r="O54" s="20">
        <v>2.78</v>
      </c>
      <c r="P54" s="21">
        <v>0</v>
      </c>
      <c r="Q54" s="8">
        <f t="shared" si="1"/>
        <v>0</v>
      </c>
    </row>
    <row r="55" spans="1:17" ht="71.099999999999994" customHeight="1" x14ac:dyDescent="0.25">
      <c r="A55" s="22" t="s">
        <v>181</v>
      </c>
      <c r="B55" s="3" t="str">
        <f>""</f>
        <v/>
      </c>
      <c r="C55" s="3" t="s">
        <v>182</v>
      </c>
      <c r="D55" s="3" t="s">
        <v>53</v>
      </c>
      <c r="E55" s="3" t="s">
        <v>183</v>
      </c>
      <c r="F55" s="3">
        <v>17</v>
      </c>
      <c r="G55" s="3"/>
      <c r="H55" s="3">
        <v>11.06</v>
      </c>
      <c r="I55" s="3">
        <v>3.5</v>
      </c>
      <c r="J55" s="3">
        <v>9.5</v>
      </c>
      <c r="K55" s="6">
        <v>17.5</v>
      </c>
      <c r="L55" s="6">
        <v>7.88</v>
      </c>
      <c r="M55" s="3">
        <v>12</v>
      </c>
      <c r="N55" s="38">
        <v>143</v>
      </c>
      <c r="O55" s="20">
        <v>5.2616438356164386</v>
      </c>
      <c r="P55" s="21">
        <v>0</v>
      </c>
      <c r="Q55" s="8">
        <f t="shared" si="1"/>
        <v>0</v>
      </c>
    </row>
    <row r="56" spans="1:17" ht="71.099999999999994" customHeight="1" x14ac:dyDescent="0.25">
      <c r="A56" s="22" t="s">
        <v>214</v>
      </c>
      <c r="B56" s="3" t="str">
        <f>""</f>
        <v/>
      </c>
      <c r="C56" s="3" t="s">
        <v>306</v>
      </c>
      <c r="D56" s="3" t="s">
        <v>53</v>
      </c>
      <c r="E56" s="3" t="s">
        <v>215</v>
      </c>
      <c r="F56" s="3">
        <v>7</v>
      </c>
      <c r="G56" s="3">
        <v>2.5</v>
      </c>
      <c r="H56" s="3">
        <v>8.6999999999999993</v>
      </c>
      <c r="I56" s="3">
        <v>3.54</v>
      </c>
      <c r="J56" s="3">
        <v>9.25</v>
      </c>
      <c r="K56" s="6">
        <v>18.86</v>
      </c>
      <c r="L56" s="6">
        <v>8.49</v>
      </c>
      <c r="M56" s="3">
        <v>24</v>
      </c>
      <c r="N56" s="38">
        <v>154</v>
      </c>
      <c r="O56" s="20">
        <v>3.11</v>
      </c>
      <c r="P56" s="21">
        <v>0</v>
      </c>
      <c r="Q56" s="8">
        <f t="shared" si="1"/>
        <v>0</v>
      </c>
    </row>
    <row r="57" spans="1:17" ht="71.099999999999994" customHeight="1" x14ac:dyDescent="0.25">
      <c r="A57" s="22" t="s">
        <v>168</v>
      </c>
      <c r="B57" s="3" t="str">
        <f>""</f>
        <v/>
      </c>
      <c r="C57" s="3" t="s">
        <v>288</v>
      </c>
      <c r="D57" s="3" t="s">
        <v>53</v>
      </c>
      <c r="E57" s="12" t="s">
        <v>169</v>
      </c>
      <c r="F57" s="3">
        <v>16.3</v>
      </c>
      <c r="G57" s="3">
        <v>3.51</v>
      </c>
      <c r="H57" s="3">
        <v>5.63</v>
      </c>
      <c r="I57" s="3">
        <v>3.51</v>
      </c>
      <c r="J57" s="3">
        <v>7.88</v>
      </c>
      <c r="K57" s="6">
        <v>18</v>
      </c>
      <c r="L57" s="6">
        <v>8.1</v>
      </c>
      <c r="M57" s="3">
        <v>24</v>
      </c>
      <c r="N57" s="38">
        <v>3849</v>
      </c>
      <c r="O57" s="20">
        <v>0.80093712903857439</v>
      </c>
      <c r="P57" s="21">
        <v>0</v>
      </c>
      <c r="Q57" s="8">
        <f t="shared" si="1"/>
        <v>0</v>
      </c>
    </row>
    <row r="58" spans="1:17" ht="71.099999999999994" customHeight="1" x14ac:dyDescent="0.25">
      <c r="A58" s="22" t="s">
        <v>218</v>
      </c>
      <c r="B58" s="3" t="str">
        <f>""</f>
        <v/>
      </c>
      <c r="C58" s="3" t="s">
        <v>219</v>
      </c>
      <c r="D58" s="3" t="s">
        <v>53</v>
      </c>
      <c r="E58" s="12" t="s">
        <v>217</v>
      </c>
      <c r="F58" s="3">
        <v>23.7</v>
      </c>
      <c r="G58" s="3">
        <v>3.98</v>
      </c>
      <c r="H58" s="3">
        <v>3.98</v>
      </c>
      <c r="I58" s="3">
        <v>3.98</v>
      </c>
      <c r="J58" s="3">
        <v>9.57</v>
      </c>
      <c r="K58" s="6">
        <v>25.5</v>
      </c>
      <c r="L58" s="6">
        <v>11.48</v>
      </c>
      <c r="M58" s="3">
        <v>24</v>
      </c>
      <c r="N58" s="38">
        <v>25</v>
      </c>
      <c r="O58" s="20">
        <v>3.6686190476190474</v>
      </c>
      <c r="P58" s="21">
        <v>0</v>
      </c>
      <c r="Q58" s="8">
        <f t="shared" si="1"/>
        <v>0</v>
      </c>
    </row>
    <row r="59" spans="1:17" ht="71.099999999999994" customHeight="1" x14ac:dyDescent="0.25">
      <c r="A59" s="22" t="s">
        <v>171</v>
      </c>
      <c r="B59" s="3" t="str">
        <f>""</f>
        <v/>
      </c>
      <c r="C59" s="3" t="s">
        <v>307</v>
      </c>
      <c r="D59" s="3" t="s">
        <v>53</v>
      </c>
      <c r="E59" s="3" t="s">
        <v>170</v>
      </c>
      <c r="F59" s="3">
        <v>2.0299999999999998</v>
      </c>
      <c r="G59" s="3">
        <v>1.82</v>
      </c>
      <c r="H59" s="3">
        <v>1.82</v>
      </c>
      <c r="I59" s="3">
        <v>1.82</v>
      </c>
      <c r="J59" s="3">
        <v>2.4900000000000002</v>
      </c>
      <c r="K59" s="6">
        <v>10.5</v>
      </c>
      <c r="L59" s="6">
        <v>4.7300000000000004</v>
      </c>
      <c r="M59" s="3">
        <v>48</v>
      </c>
      <c r="N59" s="38">
        <v>15</v>
      </c>
      <c r="O59" s="20">
        <v>2.5300000000000002</v>
      </c>
      <c r="P59" s="21">
        <v>0</v>
      </c>
      <c r="Q59" s="8">
        <f t="shared" si="1"/>
        <v>0</v>
      </c>
    </row>
    <row r="60" spans="1:17" ht="71.099999999999994" customHeight="1" x14ac:dyDescent="0.25">
      <c r="A60" s="22" t="s">
        <v>175</v>
      </c>
      <c r="B60" s="3" t="str">
        <f>""</f>
        <v/>
      </c>
      <c r="C60" s="3" t="s">
        <v>290</v>
      </c>
      <c r="D60" s="3" t="s">
        <v>53</v>
      </c>
      <c r="E60" s="18" t="s">
        <v>173</v>
      </c>
      <c r="F60" s="3">
        <v>15.3</v>
      </c>
      <c r="G60" s="3">
        <v>2.84</v>
      </c>
      <c r="H60" s="3">
        <v>9.02</v>
      </c>
      <c r="I60" s="3">
        <v>2.84</v>
      </c>
      <c r="J60" s="3">
        <v>5.32</v>
      </c>
      <c r="K60" s="6">
        <v>14.75</v>
      </c>
      <c r="L60" s="6">
        <v>6.64</v>
      </c>
      <c r="M60" s="3">
        <v>24</v>
      </c>
      <c r="N60" s="38">
        <v>183</v>
      </c>
      <c r="O60" s="20">
        <v>3.5523250438413356</v>
      </c>
      <c r="P60" s="21">
        <v>0</v>
      </c>
      <c r="Q60" s="8">
        <f t="shared" si="1"/>
        <v>0</v>
      </c>
    </row>
    <row r="61" spans="1:17" ht="71.099999999999994" customHeight="1" x14ac:dyDescent="0.25">
      <c r="A61" s="22" t="s">
        <v>174</v>
      </c>
      <c r="B61" s="3" t="str">
        <f>""</f>
        <v/>
      </c>
      <c r="C61" s="3" t="s">
        <v>291</v>
      </c>
      <c r="D61" s="3" t="s">
        <v>53</v>
      </c>
      <c r="E61" s="18" t="s">
        <v>173</v>
      </c>
      <c r="F61" s="3">
        <v>9.4700000000000006</v>
      </c>
      <c r="G61" s="3">
        <v>2.96</v>
      </c>
      <c r="H61" s="3">
        <v>2.96</v>
      </c>
      <c r="I61" s="3">
        <v>2.96</v>
      </c>
      <c r="J61" s="3">
        <v>8.1199999999999992</v>
      </c>
      <c r="K61" s="6">
        <v>18.75</v>
      </c>
      <c r="L61" s="6">
        <v>8.44</v>
      </c>
      <c r="M61" s="3">
        <v>24</v>
      </c>
      <c r="N61" s="38">
        <v>317</v>
      </c>
      <c r="O61" s="20">
        <v>0.79</v>
      </c>
      <c r="P61" s="21">
        <v>0</v>
      </c>
      <c r="Q61" s="8">
        <f t="shared" si="1"/>
        <v>0</v>
      </c>
    </row>
    <row r="62" spans="1:17" ht="71.099999999999994" customHeight="1" x14ac:dyDescent="0.25">
      <c r="A62" s="22" t="s">
        <v>172</v>
      </c>
      <c r="B62" s="3" t="str">
        <f>""</f>
        <v/>
      </c>
      <c r="C62" s="3" t="s">
        <v>289</v>
      </c>
      <c r="D62" s="3" t="s">
        <v>53</v>
      </c>
      <c r="E62" s="18" t="s">
        <v>173</v>
      </c>
      <c r="F62" s="3">
        <v>13.6</v>
      </c>
      <c r="G62" s="3">
        <v>3.15</v>
      </c>
      <c r="H62" s="3">
        <v>3.74</v>
      </c>
      <c r="I62" s="3">
        <v>3.15</v>
      </c>
      <c r="J62" s="3">
        <v>8.67</v>
      </c>
      <c r="K62" s="6">
        <v>19.5</v>
      </c>
      <c r="L62" s="6">
        <v>8.7799999999999994</v>
      </c>
      <c r="M62" s="3">
        <v>24</v>
      </c>
      <c r="N62" s="38">
        <v>538</v>
      </c>
      <c r="O62" s="20">
        <v>2.6867295597484273</v>
      </c>
      <c r="P62" s="21">
        <v>0</v>
      </c>
      <c r="Q62" s="8">
        <f t="shared" si="1"/>
        <v>0</v>
      </c>
    </row>
    <row r="63" spans="1:17" ht="71.099999999999994" customHeight="1" x14ac:dyDescent="0.25">
      <c r="A63" s="22" t="s">
        <v>261</v>
      </c>
      <c r="B63" s="3" t="str">
        <f>""</f>
        <v/>
      </c>
      <c r="C63" s="3" t="s">
        <v>308</v>
      </c>
      <c r="D63" s="3" t="s">
        <v>53</v>
      </c>
      <c r="E63" s="3" t="s">
        <v>262</v>
      </c>
      <c r="F63" s="3"/>
      <c r="G63" s="3"/>
      <c r="H63" s="3"/>
      <c r="I63" s="3"/>
      <c r="J63" s="3"/>
      <c r="K63" s="6">
        <v>13.85</v>
      </c>
      <c r="L63" s="6">
        <v>6.23</v>
      </c>
      <c r="M63" s="3">
        <v>12</v>
      </c>
      <c r="N63" s="38">
        <v>127</v>
      </c>
      <c r="O63" s="20">
        <v>2.1800000000000002</v>
      </c>
      <c r="P63" s="21">
        <v>0</v>
      </c>
      <c r="Q63" s="8">
        <f t="shared" si="1"/>
        <v>0</v>
      </c>
    </row>
    <row r="64" spans="1:17" ht="71.099999999999994" customHeight="1" x14ac:dyDescent="0.25">
      <c r="A64" s="22" t="s">
        <v>198</v>
      </c>
      <c r="B64" s="3" t="str">
        <f>""</f>
        <v/>
      </c>
      <c r="C64" s="3" t="s">
        <v>199</v>
      </c>
      <c r="D64" s="3" t="s">
        <v>53</v>
      </c>
      <c r="E64" s="3" t="s">
        <v>197</v>
      </c>
      <c r="F64" s="3">
        <v>16</v>
      </c>
      <c r="G64" s="3"/>
      <c r="H64" s="3">
        <v>12.52</v>
      </c>
      <c r="I64" s="3">
        <v>2.6</v>
      </c>
      <c r="J64" s="3">
        <v>7.3</v>
      </c>
      <c r="K64" s="6">
        <v>17.75</v>
      </c>
      <c r="L64" s="6">
        <v>7.99</v>
      </c>
      <c r="M64" s="3">
        <v>12</v>
      </c>
      <c r="N64" s="38">
        <v>76</v>
      </c>
      <c r="O64" s="20">
        <v>2.76</v>
      </c>
      <c r="P64" s="21">
        <v>0</v>
      </c>
      <c r="Q64" s="8">
        <f t="shared" si="1"/>
        <v>0</v>
      </c>
    </row>
    <row r="65" spans="1:17" ht="71.099999999999994" customHeight="1" x14ac:dyDescent="0.25">
      <c r="A65" s="22" t="s">
        <v>260</v>
      </c>
      <c r="B65" s="3" t="str">
        <f>""</f>
        <v/>
      </c>
      <c r="C65" s="3" t="s">
        <v>309</v>
      </c>
      <c r="D65" s="3" t="s">
        <v>53</v>
      </c>
      <c r="E65" s="3" t="s">
        <v>197</v>
      </c>
      <c r="F65" s="3"/>
      <c r="G65" s="3"/>
      <c r="H65" s="3"/>
      <c r="I65" s="3"/>
      <c r="J65" s="3"/>
      <c r="K65" s="6">
        <v>24.2</v>
      </c>
      <c r="L65" s="6">
        <v>10.89</v>
      </c>
      <c r="M65" s="3">
        <v>6</v>
      </c>
      <c r="N65" s="38">
        <v>371</v>
      </c>
      <c r="O65" s="20">
        <v>1.23</v>
      </c>
      <c r="P65" s="21">
        <v>0</v>
      </c>
      <c r="Q65" s="8">
        <f t="shared" si="1"/>
        <v>0</v>
      </c>
    </row>
    <row r="66" spans="1:17" ht="71.099999999999994" customHeight="1" x14ac:dyDescent="0.25">
      <c r="A66" s="22" t="s">
        <v>212</v>
      </c>
      <c r="B66" s="3" t="str">
        <f>""</f>
        <v/>
      </c>
      <c r="C66" s="3" t="s">
        <v>213</v>
      </c>
      <c r="D66" s="3" t="s">
        <v>53</v>
      </c>
      <c r="E66" s="3" t="s">
        <v>211</v>
      </c>
      <c r="F66" s="3">
        <v>12.4</v>
      </c>
      <c r="G66" s="3">
        <v>3.12</v>
      </c>
      <c r="H66" s="3">
        <v>3.9</v>
      </c>
      <c r="I66" s="3">
        <v>3.12</v>
      </c>
      <c r="J66" s="3">
        <v>3.47</v>
      </c>
      <c r="K66" s="6">
        <v>16.75</v>
      </c>
      <c r="L66" s="6">
        <v>7.54</v>
      </c>
      <c r="M66" s="3">
        <v>24</v>
      </c>
      <c r="N66" s="38">
        <v>352</v>
      </c>
      <c r="O66" s="20">
        <v>3.6199999999999997</v>
      </c>
      <c r="P66" s="21">
        <v>0</v>
      </c>
      <c r="Q66" s="8">
        <f t="shared" ref="Q66:Q97" si="2">O66*P66</f>
        <v>0</v>
      </c>
    </row>
    <row r="67" spans="1:17" ht="71.099999999999994" customHeight="1" x14ac:dyDescent="0.25">
      <c r="A67" s="22" t="s">
        <v>240</v>
      </c>
      <c r="B67" s="3" t="str">
        <f>""</f>
        <v/>
      </c>
      <c r="C67" s="3" t="s">
        <v>241</v>
      </c>
      <c r="D67" s="3" t="s">
        <v>53</v>
      </c>
      <c r="E67" s="19" t="s">
        <v>235</v>
      </c>
      <c r="F67" s="3">
        <v>15.3</v>
      </c>
      <c r="G67" s="3">
        <v>3.19</v>
      </c>
      <c r="H67" s="3">
        <v>3.19</v>
      </c>
      <c r="I67" s="3">
        <v>3.19</v>
      </c>
      <c r="J67" s="3">
        <v>8.4700000000000006</v>
      </c>
      <c r="K67" s="6">
        <v>20.75</v>
      </c>
      <c r="L67" s="6">
        <v>9.34</v>
      </c>
      <c r="M67" s="3">
        <v>24</v>
      </c>
      <c r="N67" s="38">
        <v>171</v>
      </c>
      <c r="O67" s="20">
        <v>4.12</v>
      </c>
      <c r="P67" s="21">
        <v>0</v>
      </c>
      <c r="Q67" s="8">
        <f t="shared" si="2"/>
        <v>0</v>
      </c>
    </row>
    <row r="68" spans="1:17" ht="71.099999999999994" customHeight="1" x14ac:dyDescent="0.25">
      <c r="A68" s="22" t="s">
        <v>246</v>
      </c>
      <c r="B68" s="3" t="str">
        <f>""</f>
        <v/>
      </c>
      <c r="C68" s="3" t="s">
        <v>247</v>
      </c>
      <c r="D68" s="3" t="s">
        <v>53</v>
      </c>
      <c r="E68" s="19" t="s">
        <v>235</v>
      </c>
      <c r="F68" s="3">
        <v>7.1</v>
      </c>
      <c r="G68" s="3">
        <v>2.76</v>
      </c>
      <c r="H68" s="3">
        <v>2.76</v>
      </c>
      <c r="I68" s="3">
        <v>2.76</v>
      </c>
      <c r="J68" s="3">
        <v>9.26</v>
      </c>
      <c r="K68" s="6">
        <v>18</v>
      </c>
      <c r="L68" s="6">
        <v>8.1</v>
      </c>
      <c r="M68" s="3">
        <v>24</v>
      </c>
      <c r="N68" s="38">
        <v>238</v>
      </c>
      <c r="O68" s="20">
        <v>1.8999999999999997</v>
      </c>
      <c r="P68" s="21">
        <v>0</v>
      </c>
      <c r="Q68" s="8">
        <f t="shared" si="2"/>
        <v>0</v>
      </c>
    </row>
    <row r="69" spans="1:17" ht="71.099999999999994" customHeight="1" x14ac:dyDescent="0.25">
      <c r="A69" s="22" t="s">
        <v>233</v>
      </c>
      <c r="B69" s="3" t="str">
        <f>""</f>
        <v/>
      </c>
      <c r="C69" s="3" t="s">
        <v>234</v>
      </c>
      <c r="D69" s="3" t="s">
        <v>53</v>
      </c>
      <c r="E69" s="19" t="s">
        <v>235</v>
      </c>
      <c r="F69" s="3">
        <v>22</v>
      </c>
      <c r="G69" s="3">
        <v>3.71</v>
      </c>
      <c r="H69" s="3">
        <v>3.71</v>
      </c>
      <c r="I69" s="3">
        <v>3.71</v>
      </c>
      <c r="J69" s="3">
        <v>9.06</v>
      </c>
      <c r="K69" s="6">
        <v>24.5</v>
      </c>
      <c r="L69" s="6">
        <v>11.03</v>
      </c>
      <c r="M69" s="3">
        <v>24</v>
      </c>
      <c r="N69" s="38">
        <v>316</v>
      </c>
      <c r="O69" s="20">
        <v>2.15</v>
      </c>
      <c r="P69" s="21">
        <v>0</v>
      </c>
      <c r="Q69" s="8">
        <f t="shared" si="2"/>
        <v>0</v>
      </c>
    </row>
    <row r="70" spans="1:17" ht="71.099999999999994" customHeight="1" x14ac:dyDescent="0.25">
      <c r="A70" s="22" t="s">
        <v>242</v>
      </c>
      <c r="B70" s="3" t="str">
        <f>""</f>
        <v/>
      </c>
      <c r="C70" s="3" t="s">
        <v>243</v>
      </c>
      <c r="D70" s="3" t="s">
        <v>53</v>
      </c>
      <c r="E70" s="19" t="s">
        <v>235</v>
      </c>
      <c r="F70" s="3">
        <v>16.899999999999999</v>
      </c>
      <c r="G70" s="3">
        <v>3.82</v>
      </c>
      <c r="H70" s="3">
        <v>3.82</v>
      </c>
      <c r="I70" s="3">
        <v>3.82</v>
      </c>
      <c r="J70" s="3">
        <v>4.57</v>
      </c>
      <c r="K70" s="6">
        <v>20.75</v>
      </c>
      <c r="L70" s="6">
        <v>9.34</v>
      </c>
      <c r="M70" s="3">
        <v>24</v>
      </c>
      <c r="N70" s="38">
        <v>395</v>
      </c>
      <c r="O70" s="20">
        <v>2.19</v>
      </c>
      <c r="P70" s="21">
        <v>0</v>
      </c>
      <c r="Q70" s="8">
        <f t="shared" si="2"/>
        <v>0</v>
      </c>
    </row>
    <row r="71" spans="1:17" ht="71.099999999999994" customHeight="1" x14ac:dyDescent="0.25">
      <c r="A71" s="22" t="s">
        <v>236</v>
      </c>
      <c r="B71" s="3" t="str">
        <f>""</f>
        <v/>
      </c>
      <c r="C71" s="3" t="s">
        <v>237</v>
      </c>
      <c r="D71" s="3" t="s">
        <v>53</v>
      </c>
      <c r="E71" s="19" t="s">
        <v>235</v>
      </c>
      <c r="F71" s="3">
        <v>18.600000000000001</v>
      </c>
      <c r="G71" s="3">
        <v>3.51</v>
      </c>
      <c r="H71" s="3">
        <v>3.51</v>
      </c>
      <c r="I71" s="3">
        <v>3.51</v>
      </c>
      <c r="J71" s="3">
        <v>8.67</v>
      </c>
      <c r="K71" s="6">
        <v>22.5</v>
      </c>
      <c r="L71" s="6">
        <v>10.130000000000001</v>
      </c>
      <c r="M71" s="3">
        <v>24</v>
      </c>
      <c r="N71" s="38">
        <v>491</v>
      </c>
      <c r="O71" s="20">
        <v>2.8703381194997686</v>
      </c>
      <c r="P71" s="21">
        <v>0</v>
      </c>
      <c r="Q71" s="8">
        <f t="shared" si="2"/>
        <v>0</v>
      </c>
    </row>
    <row r="72" spans="1:17" ht="71.099999999999994" customHeight="1" x14ac:dyDescent="0.25">
      <c r="A72" s="22" t="s">
        <v>238</v>
      </c>
      <c r="B72" s="3" t="str">
        <f>""</f>
        <v/>
      </c>
      <c r="C72" s="3" t="s">
        <v>239</v>
      </c>
      <c r="D72" s="3" t="s">
        <v>53</v>
      </c>
      <c r="E72" s="19" t="s">
        <v>235</v>
      </c>
      <c r="F72" s="3">
        <v>10.199999999999999</v>
      </c>
      <c r="G72" s="3">
        <v>4.1399999999999997</v>
      </c>
      <c r="H72" s="3">
        <v>4.1399999999999997</v>
      </c>
      <c r="I72" s="3">
        <v>4.1399999999999997</v>
      </c>
      <c r="J72" s="3">
        <v>5.6</v>
      </c>
      <c r="K72" s="6">
        <v>22.5</v>
      </c>
      <c r="L72" s="6">
        <v>10.130000000000001</v>
      </c>
      <c r="M72" s="3">
        <v>24</v>
      </c>
      <c r="N72" s="38">
        <v>522</v>
      </c>
      <c r="O72" s="20">
        <v>3.08</v>
      </c>
      <c r="P72" s="21">
        <v>0</v>
      </c>
      <c r="Q72" s="8">
        <f t="shared" si="2"/>
        <v>0</v>
      </c>
    </row>
    <row r="73" spans="1:17" ht="71.099999999999994" customHeight="1" x14ac:dyDescent="0.25">
      <c r="A73" s="22" t="s">
        <v>244</v>
      </c>
      <c r="B73" s="3" t="str">
        <f>""</f>
        <v/>
      </c>
      <c r="C73" s="3" t="s">
        <v>245</v>
      </c>
      <c r="D73" s="3" t="s">
        <v>53</v>
      </c>
      <c r="E73" s="19" t="s">
        <v>235</v>
      </c>
      <c r="F73" s="3">
        <v>12.6</v>
      </c>
      <c r="G73" s="3">
        <v>2.96</v>
      </c>
      <c r="H73" s="3">
        <v>2.96</v>
      </c>
      <c r="I73" s="3">
        <v>2.96</v>
      </c>
      <c r="J73" s="3">
        <v>8.27</v>
      </c>
      <c r="K73" s="6">
        <v>19.5</v>
      </c>
      <c r="L73" s="6">
        <v>8.7799999999999994</v>
      </c>
      <c r="M73" s="3">
        <v>24</v>
      </c>
      <c r="N73" s="38">
        <v>761</v>
      </c>
      <c r="O73" s="20">
        <v>2.35</v>
      </c>
      <c r="P73" s="21">
        <v>0</v>
      </c>
      <c r="Q73" s="8">
        <f t="shared" si="2"/>
        <v>0</v>
      </c>
    </row>
    <row r="74" spans="1:17" ht="71.099999999999994" customHeight="1" x14ac:dyDescent="0.25">
      <c r="A74" s="22" t="s">
        <v>177</v>
      </c>
      <c r="B74" s="3" t="str">
        <f>""</f>
        <v/>
      </c>
      <c r="C74" s="3" t="s">
        <v>311</v>
      </c>
      <c r="D74" s="3" t="s">
        <v>53</v>
      </c>
      <c r="E74" s="3" t="s">
        <v>176</v>
      </c>
      <c r="F74" s="3">
        <v>9.1300000000000008</v>
      </c>
      <c r="G74" s="3">
        <v>2.76</v>
      </c>
      <c r="H74" s="3">
        <v>5.51</v>
      </c>
      <c r="I74" s="3">
        <v>2.76</v>
      </c>
      <c r="J74" s="3">
        <v>9.93</v>
      </c>
      <c r="K74" s="6">
        <v>17.5</v>
      </c>
      <c r="L74" s="6">
        <v>7.88</v>
      </c>
      <c r="M74" s="3">
        <v>24</v>
      </c>
      <c r="N74" s="38">
        <v>33</v>
      </c>
      <c r="O74" s="20">
        <v>2.73</v>
      </c>
      <c r="P74" s="21">
        <v>0</v>
      </c>
      <c r="Q74" s="8">
        <f t="shared" si="2"/>
        <v>0</v>
      </c>
    </row>
    <row r="75" spans="1:17" ht="71.099999999999994" customHeight="1" x14ac:dyDescent="0.25">
      <c r="A75" s="22" t="s">
        <v>178</v>
      </c>
      <c r="B75" s="3" t="str">
        <f>""</f>
        <v/>
      </c>
      <c r="C75" s="3" t="s">
        <v>310</v>
      </c>
      <c r="D75" s="3" t="s">
        <v>53</v>
      </c>
      <c r="E75" s="3" t="s">
        <v>176</v>
      </c>
      <c r="F75" s="3">
        <v>10.199999999999999</v>
      </c>
      <c r="G75" s="3">
        <v>4.53</v>
      </c>
      <c r="H75" s="3">
        <v>3.54</v>
      </c>
      <c r="I75" s="3">
        <v>4.53</v>
      </c>
      <c r="J75" s="3">
        <v>6.03</v>
      </c>
      <c r="K75" s="6">
        <v>21.75</v>
      </c>
      <c r="L75" s="6">
        <v>9.7899999999999991</v>
      </c>
      <c r="M75" s="3">
        <v>24</v>
      </c>
      <c r="N75" s="38">
        <v>102</v>
      </c>
      <c r="O75" s="20">
        <v>3.9899999999999998</v>
      </c>
      <c r="P75" s="21">
        <v>0</v>
      </c>
      <c r="Q75" s="8">
        <f t="shared" si="2"/>
        <v>0</v>
      </c>
    </row>
    <row r="76" spans="1:17" ht="71.099999999999994" customHeight="1" thickBot="1" x14ac:dyDescent="0.3">
      <c r="A76" s="23" t="s">
        <v>180</v>
      </c>
      <c r="B76" s="24" t="str">
        <f>""</f>
        <v/>
      </c>
      <c r="C76" s="24" t="s">
        <v>312</v>
      </c>
      <c r="D76" s="24" t="s">
        <v>53</v>
      </c>
      <c r="E76" s="24" t="s">
        <v>179</v>
      </c>
      <c r="F76" s="24">
        <v>5.75</v>
      </c>
      <c r="G76" s="24">
        <v>2.76</v>
      </c>
      <c r="H76" s="24">
        <v>2.76</v>
      </c>
      <c r="I76" s="24">
        <v>2.76</v>
      </c>
      <c r="J76" s="24">
        <v>6.5</v>
      </c>
      <c r="K76" s="25">
        <v>15.25</v>
      </c>
      <c r="L76" s="25">
        <v>6.87</v>
      </c>
      <c r="M76" s="24">
        <v>24</v>
      </c>
      <c r="N76" s="38">
        <v>23</v>
      </c>
      <c r="O76" s="26">
        <v>1.79</v>
      </c>
      <c r="P76" s="27">
        <v>0</v>
      </c>
      <c r="Q76" s="28">
        <f t="shared" si="2"/>
        <v>0</v>
      </c>
    </row>
    <row r="78" spans="1:17" ht="71.099999999999994" customHeight="1" thickBot="1" x14ac:dyDescent="0.3">
      <c r="O78" s="11" t="s">
        <v>270</v>
      </c>
      <c r="P78" s="10">
        <f>SUM(P2:P77)</f>
        <v>0</v>
      </c>
      <c r="Q78" s="8">
        <f>SUM(Q2:Q77)</f>
        <v>0</v>
      </c>
    </row>
  </sheetData>
  <autoFilter ref="A1:Q76" xr:uid="{E2F64160-47B9-164E-9145-CA4E3ACA08EE}"/>
  <dataValidations count="2">
    <dataValidation type="list" allowBlank="1" sqref="D2:D1048576" xr:uid="{165AF524-16BD-2649-B078-01D5C705542D}">
      <formula1>Details_6</formula1>
    </dataValidation>
    <dataValidation type="list" allowBlank="1" sqref="K2:M1048576" xr:uid="{C08CE3AC-9230-424B-96AC-64EED40CB2D3}">
      <formula1>Details_27</formula1>
    </dataValidation>
  </dataValidations>
  <pageMargins left="0.25" right="0.25" top="0.75" bottom="0.75" header="0.3" footer="0.3"/>
  <pageSetup scale="71" fitToHeight="33" orientation="landscape" horizontalDpi="0" verticalDpi="0" copies="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67"/>
  <sheetViews>
    <sheetView workbookViewId="0"/>
  </sheetViews>
  <sheetFormatPr defaultColWidth="8.85546875" defaultRowHeight="15" x14ac:dyDescent="0.25"/>
  <sheetData>
    <row r="1" spans="1:28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1" t="s">
        <v>30</v>
      </c>
      <c r="W1" s="1" t="s">
        <v>31</v>
      </c>
      <c r="X1" s="1" t="s">
        <v>32</v>
      </c>
      <c r="Y1" s="1" t="s">
        <v>33</v>
      </c>
      <c r="Z1" s="1" t="s">
        <v>34</v>
      </c>
      <c r="AA1" s="1" t="s">
        <v>35</v>
      </c>
      <c r="AB1" s="1" t="s">
        <v>36</v>
      </c>
    </row>
    <row r="2" spans="1:28" x14ac:dyDescent="0.25">
      <c r="G2" t="s">
        <v>37</v>
      </c>
      <c r="P2" t="s">
        <v>38</v>
      </c>
      <c r="AB2" t="s">
        <v>39</v>
      </c>
    </row>
    <row r="3" spans="1:28" x14ac:dyDescent="0.25">
      <c r="G3" t="s">
        <v>40</v>
      </c>
      <c r="P3" t="s">
        <v>41</v>
      </c>
      <c r="AB3" t="s">
        <v>42</v>
      </c>
    </row>
    <row r="4" spans="1:28" x14ac:dyDescent="0.25">
      <c r="G4" t="s">
        <v>43</v>
      </c>
      <c r="AB4" t="s">
        <v>44</v>
      </c>
    </row>
    <row r="5" spans="1:28" x14ac:dyDescent="0.25">
      <c r="G5" t="s">
        <v>45</v>
      </c>
      <c r="AB5" t="s">
        <v>46</v>
      </c>
    </row>
    <row r="6" spans="1:28" x14ac:dyDescent="0.25">
      <c r="G6" t="s">
        <v>47</v>
      </c>
      <c r="AB6" t="s">
        <v>48</v>
      </c>
    </row>
    <row r="7" spans="1:28" x14ac:dyDescent="0.25">
      <c r="G7" t="s">
        <v>49</v>
      </c>
      <c r="AB7" t="s">
        <v>50</v>
      </c>
    </row>
    <row r="8" spans="1:28" x14ac:dyDescent="0.25">
      <c r="G8" t="s">
        <v>51</v>
      </c>
      <c r="AB8" t="s">
        <v>52</v>
      </c>
    </row>
    <row r="9" spans="1:28" x14ac:dyDescent="0.25">
      <c r="G9" t="s">
        <v>53</v>
      </c>
      <c r="AB9" t="s">
        <v>54</v>
      </c>
    </row>
    <row r="10" spans="1:28" x14ac:dyDescent="0.25">
      <c r="G10" t="s">
        <v>55</v>
      </c>
      <c r="AB10" t="s">
        <v>56</v>
      </c>
    </row>
    <row r="11" spans="1:28" x14ac:dyDescent="0.25">
      <c r="G11" t="s">
        <v>57</v>
      </c>
      <c r="AB11" t="s">
        <v>58</v>
      </c>
    </row>
    <row r="12" spans="1:28" x14ac:dyDescent="0.25">
      <c r="G12" t="s">
        <v>59</v>
      </c>
      <c r="AB12" t="s">
        <v>60</v>
      </c>
    </row>
    <row r="13" spans="1:28" x14ac:dyDescent="0.25">
      <c r="G13" t="s">
        <v>61</v>
      </c>
      <c r="AB13" t="s">
        <v>62</v>
      </c>
    </row>
    <row r="14" spans="1:28" x14ac:dyDescent="0.25">
      <c r="G14" t="s">
        <v>63</v>
      </c>
      <c r="AB14" t="s">
        <v>64</v>
      </c>
    </row>
    <row r="15" spans="1:28" x14ac:dyDescent="0.25">
      <c r="G15" t="s">
        <v>65</v>
      </c>
      <c r="AB15" t="s">
        <v>66</v>
      </c>
    </row>
    <row r="16" spans="1:28" x14ac:dyDescent="0.25">
      <c r="G16" t="s">
        <v>67</v>
      </c>
      <c r="AB16" t="s">
        <v>68</v>
      </c>
    </row>
    <row r="17" spans="7:28" x14ac:dyDescent="0.25">
      <c r="G17" t="s">
        <v>69</v>
      </c>
      <c r="AB17" t="s">
        <v>70</v>
      </c>
    </row>
    <row r="18" spans="7:28" x14ac:dyDescent="0.25">
      <c r="G18" t="s">
        <v>71</v>
      </c>
      <c r="AB18" t="s">
        <v>72</v>
      </c>
    </row>
    <row r="19" spans="7:28" x14ac:dyDescent="0.25">
      <c r="G19" t="s">
        <v>73</v>
      </c>
      <c r="AB19" t="s">
        <v>74</v>
      </c>
    </row>
    <row r="20" spans="7:28" x14ac:dyDescent="0.25">
      <c r="AB20" t="s">
        <v>75</v>
      </c>
    </row>
    <row r="21" spans="7:28" x14ac:dyDescent="0.25">
      <c r="AB21" t="s">
        <v>76</v>
      </c>
    </row>
    <row r="22" spans="7:28" x14ac:dyDescent="0.25">
      <c r="AB22" t="s">
        <v>77</v>
      </c>
    </row>
    <row r="23" spans="7:28" x14ac:dyDescent="0.25">
      <c r="AB23" t="s">
        <v>78</v>
      </c>
    </row>
    <row r="24" spans="7:28" x14ac:dyDescent="0.25">
      <c r="AB24" t="s">
        <v>79</v>
      </c>
    </row>
    <row r="25" spans="7:28" x14ac:dyDescent="0.25">
      <c r="AB25" t="s">
        <v>80</v>
      </c>
    </row>
    <row r="26" spans="7:28" x14ac:dyDescent="0.25">
      <c r="AB26" t="s">
        <v>81</v>
      </c>
    </row>
    <row r="27" spans="7:28" x14ac:dyDescent="0.25">
      <c r="AB27" t="s">
        <v>82</v>
      </c>
    </row>
    <row r="28" spans="7:28" x14ac:dyDescent="0.25">
      <c r="AB28" t="s">
        <v>83</v>
      </c>
    </row>
    <row r="29" spans="7:28" x14ac:dyDescent="0.25">
      <c r="AB29" t="s">
        <v>84</v>
      </c>
    </row>
    <row r="30" spans="7:28" x14ac:dyDescent="0.25">
      <c r="AB30" t="s">
        <v>85</v>
      </c>
    </row>
    <row r="31" spans="7:28" x14ac:dyDescent="0.25">
      <c r="AB31" t="s">
        <v>86</v>
      </c>
    </row>
    <row r="32" spans="7:28" x14ac:dyDescent="0.25">
      <c r="AB32" t="s">
        <v>87</v>
      </c>
    </row>
    <row r="33" spans="28:28" x14ac:dyDescent="0.25">
      <c r="AB33" t="s">
        <v>88</v>
      </c>
    </row>
    <row r="34" spans="28:28" x14ac:dyDescent="0.25">
      <c r="AB34" t="s">
        <v>89</v>
      </c>
    </row>
    <row r="35" spans="28:28" x14ac:dyDescent="0.25">
      <c r="AB35" t="s">
        <v>90</v>
      </c>
    </row>
    <row r="36" spans="28:28" x14ac:dyDescent="0.25">
      <c r="AB36" t="s">
        <v>91</v>
      </c>
    </row>
    <row r="37" spans="28:28" x14ac:dyDescent="0.25">
      <c r="AB37" t="s">
        <v>92</v>
      </c>
    </row>
    <row r="38" spans="28:28" x14ac:dyDescent="0.25">
      <c r="AB38" t="s">
        <v>93</v>
      </c>
    </row>
    <row r="39" spans="28:28" x14ac:dyDescent="0.25">
      <c r="AB39" t="s">
        <v>94</v>
      </c>
    </row>
    <row r="40" spans="28:28" x14ac:dyDescent="0.25">
      <c r="AB40" t="s">
        <v>95</v>
      </c>
    </row>
    <row r="41" spans="28:28" x14ac:dyDescent="0.25">
      <c r="AB41" t="s">
        <v>96</v>
      </c>
    </row>
    <row r="42" spans="28:28" x14ac:dyDescent="0.25">
      <c r="AB42" t="s">
        <v>97</v>
      </c>
    </row>
    <row r="43" spans="28:28" x14ac:dyDescent="0.25">
      <c r="AB43" t="s">
        <v>98</v>
      </c>
    </row>
    <row r="44" spans="28:28" x14ac:dyDescent="0.25">
      <c r="AB44" t="s">
        <v>99</v>
      </c>
    </row>
    <row r="45" spans="28:28" x14ac:dyDescent="0.25">
      <c r="AB45" t="s">
        <v>100</v>
      </c>
    </row>
    <row r="46" spans="28:28" x14ac:dyDescent="0.25">
      <c r="AB46" t="s">
        <v>101</v>
      </c>
    </row>
    <row r="47" spans="28:28" x14ac:dyDescent="0.25">
      <c r="AB47" t="s">
        <v>102</v>
      </c>
    </row>
    <row r="48" spans="28:28" x14ac:dyDescent="0.25">
      <c r="AB48" t="s">
        <v>103</v>
      </c>
    </row>
    <row r="49" spans="28:28" x14ac:dyDescent="0.25">
      <c r="AB49" t="s">
        <v>104</v>
      </c>
    </row>
    <row r="50" spans="28:28" x14ac:dyDescent="0.25">
      <c r="AB50" t="s">
        <v>105</v>
      </c>
    </row>
    <row r="51" spans="28:28" x14ac:dyDescent="0.25">
      <c r="AB51" t="s">
        <v>106</v>
      </c>
    </row>
    <row r="52" spans="28:28" x14ac:dyDescent="0.25">
      <c r="AB52" t="s">
        <v>107</v>
      </c>
    </row>
    <row r="53" spans="28:28" x14ac:dyDescent="0.25">
      <c r="AB53" t="s">
        <v>108</v>
      </c>
    </row>
    <row r="54" spans="28:28" x14ac:dyDescent="0.25">
      <c r="AB54" t="s">
        <v>109</v>
      </c>
    </row>
    <row r="55" spans="28:28" x14ac:dyDescent="0.25">
      <c r="AB55" t="s">
        <v>110</v>
      </c>
    </row>
    <row r="56" spans="28:28" x14ac:dyDescent="0.25">
      <c r="AB56" t="s">
        <v>111</v>
      </c>
    </row>
    <row r="57" spans="28:28" x14ac:dyDescent="0.25">
      <c r="AB57" t="s">
        <v>112</v>
      </c>
    </row>
    <row r="58" spans="28:28" x14ac:dyDescent="0.25">
      <c r="AB58" t="s">
        <v>113</v>
      </c>
    </row>
    <row r="59" spans="28:28" x14ac:dyDescent="0.25">
      <c r="AB59" t="s">
        <v>114</v>
      </c>
    </row>
    <row r="60" spans="28:28" x14ac:dyDescent="0.25">
      <c r="AB60" t="s">
        <v>115</v>
      </c>
    </row>
    <row r="61" spans="28:28" x14ac:dyDescent="0.25">
      <c r="AB61" t="s">
        <v>116</v>
      </c>
    </row>
    <row r="62" spans="28:28" x14ac:dyDescent="0.25">
      <c r="AB62" t="s">
        <v>117</v>
      </c>
    </row>
    <row r="63" spans="28:28" x14ac:dyDescent="0.25">
      <c r="AB63" t="s">
        <v>118</v>
      </c>
    </row>
    <row r="64" spans="28:28" x14ac:dyDescent="0.25">
      <c r="AB64" t="s">
        <v>119</v>
      </c>
    </row>
    <row r="65" spans="28:28" x14ac:dyDescent="0.25">
      <c r="AB65" t="s">
        <v>120</v>
      </c>
    </row>
    <row r="66" spans="28:28" x14ac:dyDescent="0.25">
      <c r="AB66" t="s">
        <v>121</v>
      </c>
    </row>
    <row r="67" spans="28:28" x14ac:dyDescent="0.25">
      <c r="AB67" t="s">
        <v>122</v>
      </c>
    </row>
  </sheetData>
  <sheetProtection password="E1FD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"/>
  <sheetViews>
    <sheetView workbookViewId="0"/>
  </sheetViews>
  <sheetFormatPr defaultColWidth="8.85546875" defaultRowHeight="15" x14ac:dyDescent="0.25"/>
  <sheetData>
    <row r="1" spans="1:2" x14ac:dyDescent="0.25">
      <c r="A1" t="s">
        <v>123</v>
      </c>
      <c r="B1" t="s">
        <v>124</v>
      </c>
    </row>
  </sheetData>
  <sheetProtection password="E1F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LUIGI GLASS</vt:lpstr>
      <vt:lpstr>ValidValues</vt:lpstr>
      <vt:lpstr>Config</vt:lpstr>
      <vt:lpstr>Details_15</vt:lpstr>
      <vt:lpstr>Details_27</vt:lpstr>
      <vt:lpstr>Details_6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Brian Pavey</cp:lastModifiedBy>
  <cp:lastPrinted>2026-07-30T00:54:23Z</cp:lastPrinted>
  <dcterms:created xsi:type="dcterms:W3CDTF">2026-05-12T22:20:14Z</dcterms:created>
  <dcterms:modified xsi:type="dcterms:W3CDTF">2026-07-30T16:47:40Z</dcterms:modified>
</cp:coreProperties>
</file>